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156.79.1.26\ファイルサーバ\★南関東事業部\★商販\01日野\01日野売店\02 特殊業務\11 Web販売関連\WEB用アイテム別カタログベース\WEBカタログデータ\WEBカタログ注文書\"/>
    </mc:Choice>
  </mc:AlternateContent>
  <xr:revisionPtr revIDLastSave="0" documentId="13_ncr:1_{BCBA81F5-A9B4-4868-AECB-B01949AA2B82}" xr6:coauthVersionLast="47" xr6:coauthVersionMax="47" xr10:uidLastSave="{00000000-0000-0000-0000-000000000000}"/>
  <bookViews>
    <workbookView showHorizontalScroll="0" showVerticalScroll="0" xWindow="-108" yWindow="-108" windowWidth="23256" windowHeight="12576" firstSheet="1" activeTab="1" xr2:uid="{00000000-000D-0000-FFFF-FFFF00000000}"/>
  </bookViews>
  <sheets>
    <sheet name="BASE" sheetId="11" state="hidden" r:id="rId1"/>
    <sheet name="商品注文書" sheetId="2" r:id="rId2"/>
    <sheet name="Sheet1" sheetId="12" state="hidden" r:id="rId3"/>
    <sheet name="商品注文書 (記入例)" sheetId="5" r:id="rId4"/>
    <sheet name="カタログギフト注文書" sheetId="8" r:id="rId5"/>
    <sheet name="カタログギフト注文書 (記入例) " sheetId="10" r:id="rId6"/>
    <sheet name="カタログギフト詳細" sheetId="13" state="hidden" r:id="rId7"/>
  </sheets>
  <definedNames>
    <definedName name="_xlnm._FilterDatabase" localSheetId="6" hidden="1">カタログギフト詳細!$B$2:$G$2</definedName>
    <definedName name="_xlnm.Print_Area" localSheetId="0">BASE!$A$1:$E$325</definedName>
    <definedName name="_xlnm.Print_Area" localSheetId="4">カタログギフト注文書!$C$2:$AQ$126</definedName>
    <definedName name="_xlnm.Print_Area" localSheetId="5">'カタログギフト注文書 (記入例) '!$A$2:$AV$126</definedName>
    <definedName name="_xlnm.Print_Area" localSheetId="1">商品注文書!$C$2:$AQ$55</definedName>
    <definedName name="_xlnm.Print_Area" localSheetId="3">'商品注文書 (記入例)'!$C$2:$BF$52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5" i="8" l="1"/>
  <c r="AE125" i="8" s="1"/>
  <c r="AJ125" i="8" s="1"/>
  <c r="G116" i="8"/>
  <c r="AE116" i="8" s="1"/>
  <c r="AJ116" i="8" s="1"/>
  <c r="G107" i="8"/>
  <c r="AE107" i="8" s="1"/>
  <c r="AJ107" i="8" s="1"/>
  <c r="G98" i="8"/>
  <c r="AE98" i="8" s="1"/>
  <c r="AJ98" i="8" s="1"/>
  <c r="G89" i="8"/>
  <c r="AE89" i="8" s="1"/>
  <c r="AJ89" i="8" s="1"/>
  <c r="G80" i="8"/>
  <c r="AE80" i="8" s="1"/>
  <c r="AJ80" i="8" s="1"/>
  <c r="G59" i="8"/>
  <c r="AE59" i="8" s="1"/>
  <c r="AJ59" i="8" s="1"/>
  <c r="G50" i="8"/>
  <c r="AE50" i="8" s="1"/>
  <c r="AJ50" i="8" s="1"/>
  <c r="G41" i="8"/>
  <c r="AE41" i="8" s="1"/>
  <c r="AJ41" i="8" s="1"/>
  <c r="G125" i="10"/>
  <c r="AE125" i="10" s="1"/>
  <c r="AJ125" i="10" s="1"/>
  <c r="G116" i="10"/>
  <c r="AE116" i="10" s="1"/>
  <c r="AJ116" i="10" s="1"/>
  <c r="G107" i="10"/>
  <c r="AE107" i="10" s="1"/>
  <c r="AJ107" i="10" s="1"/>
  <c r="G98" i="10"/>
  <c r="AE98" i="10" s="1"/>
  <c r="AJ98" i="10" s="1"/>
  <c r="G89" i="10"/>
  <c r="AE89" i="10" s="1"/>
  <c r="AJ89" i="10" s="1"/>
  <c r="G80" i="10"/>
  <c r="AE80" i="10" s="1"/>
  <c r="AJ80" i="10" s="1"/>
  <c r="G32" i="10"/>
  <c r="AE32" i="10" s="1"/>
  <c r="AJ32" i="10" s="1"/>
  <c r="G59" i="10"/>
  <c r="AE59" i="10" s="1"/>
  <c r="G50" i="10"/>
  <c r="AE50" i="10" s="1"/>
  <c r="G41" i="10"/>
  <c r="AE41" i="10" s="1"/>
  <c r="G32" i="8"/>
  <c r="AE32" i="8" s="1"/>
  <c r="H33" i="2" l="1"/>
  <c r="H42" i="2" l="1"/>
  <c r="V42" i="2"/>
  <c r="Y42" i="2"/>
  <c r="AE42" i="2"/>
  <c r="AJ42" i="2"/>
  <c r="H35" i="2" l="1"/>
  <c r="AE45" i="2"/>
  <c r="AE44" i="2"/>
  <c r="AE43" i="2"/>
  <c r="AE41" i="2"/>
  <c r="AE40" i="2"/>
  <c r="AE39" i="2"/>
  <c r="AE38" i="2"/>
  <c r="AE37" i="2"/>
  <c r="AE36" i="2"/>
  <c r="AE35" i="2"/>
  <c r="AE34" i="2"/>
  <c r="AE33" i="2"/>
  <c r="AE32" i="2"/>
  <c r="Y45" i="2"/>
  <c r="Y44" i="2"/>
  <c r="Y43" i="2"/>
  <c r="Y41" i="2"/>
  <c r="Y40" i="2"/>
  <c r="Y39" i="2"/>
  <c r="Y38" i="2"/>
  <c r="Y37" i="2"/>
  <c r="Y36" i="2"/>
  <c r="Y35" i="2"/>
  <c r="Y34" i="2"/>
  <c r="Y33" i="2"/>
  <c r="Y32" i="2"/>
  <c r="V45" i="2"/>
  <c r="V44" i="2"/>
  <c r="V43" i="2"/>
  <c r="V41" i="2"/>
  <c r="V40" i="2"/>
  <c r="V39" i="2"/>
  <c r="V38" i="2"/>
  <c r="V37" i="2"/>
  <c r="V36" i="2"/>
  <c r="V35" i="2"/>
  <c r="V34" i="2"/>
  <c r="V33" i="2"/>
  <c r="V32" i="2"/>
  <c r="H45" i="2" l="1"/>
  <c r="H44" i="2"/>
  <c r="H43" i="2"/>
  <c r="H41" i="2"/>
  <c r="H40" i="2"/>
  <c r="H39" i="2"/>
  <c r="H38" i="2"/>
  <c r="H37" i="2"/>
  <c r="H36" i="2"/>
  <c r="H34" i="2"/>
  <c r="H32" i="2"/>
  <c r="AJ37" i="2" l="1"/>
  <c r="AJ35" i="2"/>
  <c r="AJ34" i="2"/>
  <c r="AJ33" i="2"/>
  <c r="AJ32" i="2"/>
  <c r="AJ45" i="2"/>
  <c r="AJ44" i="2"/>
  <c r="AJ43" i="2"/>
  <c r="AJ41" i="2"/>
  <c r="AJ40" i="2"/>
  <c r="AJ39" i="2"/>
  <c r="AJ38" i="2"/>
  <c r="AJ36" i="2"/>
  <c r="AJ41" i="10" l="1"/>
  <c r="AJ50" i="10"/>
  <c r="AJ59" i="10"/>
  <c r="N71" i="10"/>
  <c r="AM70" i="10"/>
  <c r="AJ70" i="10"/>
  <c r="AF70" i="10"/>
  <c r="N70" i="10"/>
  <c r="N70" i="8" l="1"/>
  <c r="N71" i="8"/>
  <c r="AM70" i="8" l="1"/>
  <c r="AJ70" i="8"/>
  <c r="AF70" i="8"/>
  <c r="AJ32" i="8"/>
  <c r="AJ42" i="5" l="1"/>
  <c r="AJ41" i="5"/>
  <c r="AJ40" i="5"/>
  <c r="AJ39" i="5"/>
  <c r="AJ38" i="5"/>
  <c r="AJ37" i="5"/>
  <c r="AJ36" i="5"/>
  <c r="AJ35" i="5"/>
  <c r="AJ34" i="5"/>
  <c r="AJ33" i="5"/>
  <c r="AJ32" i="5"/>
  <c r="AJ31" i="5"/>
  <c r="AJ30" i="5"/>
  <c r="AE43" i="5" s="1"/>
  <c r="AE46" i="2" l="1"/>
</calcChain>
</file>

<file path=xl/sharedStrings.xml><?xml version="1.0" encoding="utf-8"?>
<sst xmlns="http://schemas.openxmlformats.org/spreadsheetml/2006/main" count="1508" uniqueCount="666">
  <si>
    <t>必須入力項目</t>
    <rPh sb="0" eb="2">
      <t>ヒッス</t>
    </rPh>
    <rPh sb="2" eb="4">
      <t>ニュウリョク</t>
    </rPh>
    <rPh sb="4" eb="6">
      <t>コウモク</t>
    </rPh>
    <phoneticPr fontId="2"/>
  </si>
  <si>
    <t>申込日</t>
    <rPh sb="0" eb="2">
      <t>モウシコミ</t>
    </rPh>
    <rPh sb="2" eb="3">
      <t>ビ</t>
    </rPh>
    <phoneticPr fontId="6"/>
  </si>
  <si>
    <t>年　　　　</t>
    <rPh sb="0" eb="1">
      <t>ネン</t>
    </rPh>
    <phoneticPr fontId="2"/>
  </si>
  <si>
    <t>月</t>
  </si>
  <si>
    <t>日</t>
  </si>
  <si>
    <t>お客様</t>
    <rPh sb="1" eb="3">
      <t>キャクサマ</t>
    </rPh>
    <phoneticPr fontId="6"/>
  </si>
  <si>
    <t>ふりがな</t>
    <phoneticPr fontId="2"/>
  </si>
  <si>
    <t>氏名</t>
    <rPh sb="0" eb="2">
      <t>シメイ</t>
    </rPh>
    <phoneticPr fontId="2"/>
  </si>
  <si>
    <t>ご連絡先</t>
    <rPh sb="1" eb="4">
      <t>レンラクサキ</t>
    </rPh>
    <phoneticPr fontId="2"/>
  </si>
  <si>
    <t>会社名</t>
    <rPh sb="0" eb="3">
      <t>カイシャメイ</t>
    </rPh>
    <phoneticPr fontId="2"/>
  </si>
  <si>
    <t>部署名</t>
    <rPh sb="0" eb="2">
      <t>ブショ</t>
    </rPh>
    <rPh sb="2" eb="3">
      <t>メイ</t>
    </rPh>
    <phoneticPr fontId="2"/>
  </si>
  <si>
    <t>TEL</t>
    <phoneticPr fontId="6"/>
  </si>
  <si>
    <t>―</t>
    <phoneticPr fontId="2"/>
  </si>
  <si>
    <t>―</t>
    <phoneticPr fontId="2"/>
  </si>
  <si>
    <t>内線</t>
    <rPh sb="0" eb="2">
      <t>ナイセン</t>
    </rPh>
    <phoneticPr fontId="6"/>
  </si>
  <si>
    <t>携帯等</t>
    <rPh sb="2" eb="3">
      <t>トウ</t>
    </rPh>
    <phoneticPr fontId="6"/>
  </si>
  <si>
    <t>←申込内容を確認させて頂く場合がございますので
　日中にご連絡が取れる番号をご記入下さい。</t>
    <rPh sb="1" eb="3">
      <t>モウシコミ</t>
    </rPh>
    <rPh sb="3" eb="5">
      <t>ナイヨウ</t>
    </rPh>
    <rPh sb="6" eb="8">
      <t>カクニン</t>
    </rPh>
    <rPh sb="11" eb="12">
      <t>イタダ</t>
    </rPh>
    <rPh sb="13" eb="15">
      <t>バアイ</t>
    </rPh>
    <rPh sb="25" eb="27">
      <t>ニッチュウ</t>
    </rPh>
    <rPh sb="29" eb="31">
      <t>レンラク</t>
    </rPh>
    <rPh sb="32" eb="33">
      <t>ト</t>
    </rPh>
    <rPh sb="35" eb="37">
      <t>バンゴウ</t>
    </rPh>
    <rPh sb="39" eb="41">
      <t>キニュウ</t>
    </rPh>
    <rPh sb="41" eb="42">
      <t>クダ</t>
    </rPh>
    <phoneticPr fontId="6"/>
  </si>
  <si>
    <t>受取場所に
〇を付けて下さい</t>
    <rPh sb="0" eb="2">
      <t>ウケトリ</t>
    </rPh>
    <rPh sb="2" eb="4">
      <t>バショ</t>
    </rPh>
    <rPh sb="8" eb="9">
      <t>ツ</t>
    </rPh>
    <rPh sb="11" eb="12">
      <t>クダ</t>
    </rPh>
    <phoneticPr fontId="2"/>
  </si>
  <si>
    <t>ギフト包装</t>
    <rPh sb="3" eb="5">
      <t>ホウソウ</t>
    </rPh>
    <phoneticPr fontId="2"/>
  </si>
  <si>
    <t>個別に見積もりし料金をご連絡します。
ギフト包装必要の際には〇を付けて下さい。</t>
    <rPh sb="3" eb="5">
      <t>ミツ</t>
    </rPh>
    <rPh sb="8" eb="10">
      <t>リョウキン</t>
    </rPh>
    <rPh sb="12" eb="14">
      <t>レンラク</t>
    </rPh>
    <rPh sb="22" eb="24">
      <t>ホウソウ</t>
    </rPh>
    <rPh sb="24" eb="26">
      <t>ヒツヨウ</t>
    </rPh>
    <rPh sb="27" eb="28">
      <t>サイ</t>
    </rPh>
    <rPh sb="32" eb="33">
      <t>ツ</t>
    </rPh>
    <rPh sb="35" eb="36">
      <t>クダ</t>
    </rPh>
    <phoneticPr fontId="2"/>
  </si>
  <si>
    <t>要</t>
    <rPh sb="0" eb="1">
      <t>ヨウ</t>
    </rPh>
    <phoneticPr fontId="2"/>
  </si>
  <si>
    <t>配送をご希望のお客様は必要事項をご記入下さい。別途梱包・配送料を頂戴します。</t>
    <rPh sb="0" eb="2">
      <t>ハイソウ</t>
    </rPh>
    <rPh sb="4" eb="6">
      <t>キボウ</t>
    </rPh>
    <rPh sb="8" eb="10">
      <t>キャクサマ</t>
    </rPh>
    <rPh sb="11" eb="13">
      <t>ヒツヨウ</t>
    </rPh>
    <rPh sb="13" eb="15">
      <t>ジコウ</t>
    </rPh>
    <rPh sb="17" eb="19">
      <t>キニュウ</t>
    </rPh>
    <rPh sb="19" eb="20">
      <t>クダ</t>
    </rPh>
    <rPh sb="23" eb="25">
      <t>ベット</t>
    </rPh>
    <rPh sb="25" eb="27">
      <t>コンポウ</t>
    </rPh>
    <rPh sb="28" eb="30">
      <t>ハイソウ</t>
    </rPh>
    <rPh sb="30" eb="31">
      <t>リョウ</t>
    </rPh>
    <rPh sb="32" eb="34">
      <t>チョウダイ</t>
    </rPh>
    <phoneticPr fontId="2"/>
  </si>
  <si>
    <t>配送先</t>
    <phoneticPr fontId="2"/>
  </si>
  <si>
    <t>住所</t>
    <rPh sb="0" eb="2">
      <t>ジュウショ</t>
    </rPh>
    <phoneticPr fontId="2"/>
  </si>
  <si>
    <t>〒</t>
    <phoneticPr fontId="2"/>
  </si>
  <si>
    <t>TEL</t>
    <phoneticPr fontId="2"/>
  </si>
  <si>
    <t>―</t>
  </si>
  <si>
    <t>注文先</t>
    <rPh sb="0" eb="2">
      <t>チュウモン</t>
    </rPh>
    <rPh sb="2" eb="3">
      <t>サキ</t>
    </rPh>
    <phoneticPr fontId="6"/>
  </si>
  <si>
    <t>株式会社 日野ヒューテック 　日野売店 宛</t>
    <rPh sb="0" eb="2">
      <t>カブシキ</t>
    </rPh>
    <rPh sb="2" eb="4">
      <t>カイシャ</t>
    </rPh>
    <rPh sb="5" eb="7">
      <t>ヒノ</t>
    </rPh>
    <phoneticPr fontId="6"/>
  </si>
  <si>
    <t xml:space="preserve"> mail : </t>
    <phoneticPr fontId="6"/>
  </si>
  <si>
    <t>hht.hino.baiten@tech.hino.co.jp</t>
    <phoneticPr fontId="2"/>
  </si>
  <si>
    <t>TEL</t>
    <phoneticPr fontId="6"/>
  </si>
  <si>
    <t>(外線) 042-586-5945　 (内線)5945</t>
    <rPh sb="1" eb="3">
      <t>ガイセン</t>
    </rPh>
    <rPh sb="20" eb="22">
      <t>ナイセン</t>
    </rPh>
    <phoneticPr fontId="6"/>
  </si>
  <si>
    <t>FAX</t>
    <phoneticPr fontId="2"/>
  </si>
  <si>
    <t>(外線) 042-586-5640　 (内線)5640</t>
    <rPh sb="21" eb="22">
      <t>セン</t>
    </rPh>
    <phoneticPr fontId="2"/>
  </si>
  <si>
    <t>　〒191-8660　東京都日野市日野台３－１－１ 日野自動車㈱内　日野自動車健保プラザ ３F</t>
    <rPh sb="26" eb="28">
      <t>ヒノ</t>
    </rPh>
    <rPh sb="28" eb="31">
      <t>ジドウシャ</t>
    </rPh>
    <rPh sb="32" eb="33">
      <t>ナイ</t>
    </rPh>
    <rPh sb="34" eb="36">
      <t>ヒノ</t>
    </rPh>
    <rPh sb="36" eb="39">
      <t>ジドウシャ</t>
    </rPh>
    <phoneticPr fontId="6"/>
  </si>
  <si>
    <t>商品番号</t>
    <rPh sb="0" eb="1">
      <t>ショウ</t>
    </rPh>
    <rPh sb="1" eb="2">
      <t>シナ</t>
    </rPh>
    <rPh sb="2" eb="3">
      <t>バン</t>
    </rPh>
    <rPh sb="3" eb="4">
      <t>ゴウ</t>
    </rPh>
    <phoneticPr fontId="6"/>
  </si>
  <si>
    <t>商　品　名</t>
    <rPh sb="0" eb="1">
      <t>ショウ</t>
    </rPh>
    <rPh sb="2" eb="3">
      <t>ヒン</t>
    </rPh>
    <rPh sb="4" eb="5">
      <t>メイ</t>
    </rPh>
    <phoneticPr fontId="6"/>
  </si>
  <si>
    <t>色</t>
    <rPh sb="0" eb="1">
      <t>イロ</t>
    </rPh>
    <phoneticPr fontId="6"/>
  </si>
  <si>
    <t>サイズ</t>
    <phoneticPr fontId="2"/>
  </si>
  <si>
    <t>数量</t>
    <rPh sb="0" eb="2">
      <t>スウリョウ</t>
    </rPh>
    <phoneticPr fontId="2"/>
  </si>
  <si>
    <t>単　価</t>
    <rPh sb="0" eb="1">
      <t>タン</t>
    </rPh>
    <rPh sb="2" eb="3">
      <t>アタイ</t>
    </rPh>
    <phoneticPr fontId="6"/>
  </si>
  <si>
    <t>金額</t>
    <rPh sb="0" eb="2">
      <t>キンガク</t>
    </rPh>
    <phoneticPr fontId="2"/>
  </si>
  <si>
    <t>円</t>
    <rPh sb="0" eb="1">
      <t>エン</t>
    </rPh>
    <phoneticPr fontId="2"/>
  </si>
  <si>
    <t>【備考・要望・ご意見】</t>
    <rPh sb="1" eb="3">
      <t>ビコウ</t>
    </rPh>
    <rPh sb="4" eb="6">
      <t>ヨウボウ</t>
    </rPh>
    <rPh sb="8" eb="10">
      <t>イケン</t>
    </rPh>
    <phoneticPr fontId="2"/>
  </si>
  <si>
    <t>日野ヒューテック売店記載欄（確認事項）</t>
    <rPh sb="0" eb="2">
      <t>ヒノ</t>
    </rPh>
    <rPh sb="8" eb="10">
      <t>バイテン</t>
    </rPh>
    <rPh sb="10" eb="12">
      <t>キサイ</t>
    </rPh>
    <rPh sb="12" eb="13">
      <t>ラン</t>
    </rPh>
    <rPh sb="14" eb="16">
      <t>カクニン</t>
    </rPh>
    <rPh sb="16" eb="18">
      <t>ジコウ</t>
    </rPh>
    <phoneticPr fontId="6"/>
  </si>
  <si>
    <t>配　送</t>
    <rPh sb="0" eb="1">
      <t>ハイ</t>
    </rPh>
    <rPh sb="2" eb="3">
      <t>ソウ</t>
    </rPh>
    <phoneticPr fontId="2"/>
  </si>
  <si>
    <t xml:space="preserve"> 有　・　無　　￥</t>
    <phoneticPr fontId="2"/>
  </si>
  <si>
    <t>ギフト包装</t>
    <phoneticPr fontId="2"/>
  </si>
  <si>
    <t>　 有　・　無　　￥</t>
    <phoneticPr fontId="2"/>
  </si>
  <si>
    <t>お客様連絡日</t>
    <rPh sb="1" eb="3">
      <t>キャクサマ</t>
    </rPh>
    <rPh sb="3" eb="5">
      <t>レンラク</t>
    </rPh>
    <rPh sb="5" eb="6">
      <t>ビ</t>
    </rPh>
    <phoneticPr fontId="6"/>
  </si>
  <si>
    <t>／</t>
    <phoneticPr fontId="6"/>
  </si>
  <si>
    <t>梱包
担当</t>
    <rPh sb="0" eb="2">
      <t>コンポウ</t>
    </rPh>
    <rPh sb="3" eb="5">
      <t>タントウ</t>
    </rPh>
    <phoneticPr fontId="2"/>
  </si>
  <si>
    <t>検品
担当</t>
    <rPh sb="0" eb="2">
      <t>ケンピン</t>
    </rPh>
    <rPh sb="3" eb="5">
      <t>タントウ</t>
    </rPh>
    <phoneticPr fontId="2"/>
  </si>
  <si>
    <t>発送
担当</t>
    <rPh sb="0" eb="2">
      <t>ハッソウ</t>
    </rPh>
    <rPh sb="3" eb="5">
      <t>タントウ</t>
    </rPh>
    <phoneticPr fontId="2"/>
  </si>
  <si>
    <t>※取得した個人情報について、法令に定める場合又は本人の同意を得た場合を除き、本サイトの商品取引目的の範囲を超えて利用することはありません。</t>
    <rPh sb="38" eb="39">
      <t>ホン</t>
    </rPh>
    <rPh sb="43" eb="45">
      <t>ショウヒン</t>
    </rPh>
    <rPh sb="45" eb="47">
      <t>トリヒキ</t>
    </rPh>
    <phoneticPr fontId="2"/>
  </si>
  <si>
    <t>南関東事業部</t>
    <rPh sb="0" eb="1">
      <t>ミナミ</t>
    </rPh>
    <rPh sb="1" eb="3">
      <t>カントウ</t>
    </rPh>
    <rPh sb="3" eb="5">
      <t>ジギョウ</t>
    </rPh>
    <rPh sb="5" eb="6">
      <t>ブ</t>
    </rPh>
    <phoneticPr fontId="2"/>
  </si>
  <si>
    <t>＊＊＊＊</t>
    <phoneticPr fontId="2"/>
  </si>
  <si>
    <t>〇</t>
    <phoneticPr fontId="2"/>
  </si>
  <si>
    <t>黒</t>
    <rPh sb="0" eb="1">
      <t>クロ</t>
    </rPh>
    <phoneticPr fontId="2"/>
  </si>
  <si>
    <t>無地</t>
    <rPh sb="0" eb="2">
      <t>ムジ</t>
    </rPh>
    <phoneticPr fontId="6"/>
  </si>
  <si>
    <t>お届先2</t>
    <rPh sb="1" eb="2">
      <t>トドケ</t>
    </rPh>
    <rPh sb="2" eb="3">
      <t>サキ</t>
    </rPh>
    <phoneticPr fontId="6"/>
  </si>
  <si>
    <t>お届先3</t>
    <rPh sb="1" eb="2">
      <t>トドケ</t>
    </rPh>
    <rPh sb="2" eb="3">
      <t>サキ</t>
    </rPh>
    <phoneticPr fontId="6"/>
  </si>
  <si>
    <t>お届先4</t>
    <rPh sb="1" eb="2">
      <t>トドケ</t>
    </rPh>
    <rPh sb="2" eb="3">
      <t>サキ</t>
    </rPh>
    <phoneticPr fontId="6"/>
  </si>
  <si>
    <t>お届先5</t>
    <rPh sb="1" eb="2">
      <t>トドケ</t>
    </rPh>
    <rPh sb="2" eb="3">
      <t>サキ</t>
    </rPh>
    <phoneticPr fontId="6"/>
  </si>
  <si>
    <t>銀行振込</t>
    <rPh sb="0" eb="2">
      <t>ギンコウ</t>
    </rPh>
    <rPh sb="2" eb="4">
      <t>フリコミ</t>
    </rPh>
    <phoneticPr fontId="2"/>
  </si>
  <si>
    <t>お届先7</t>
    <rPh sb="1" eb="2">
      <t>トドケ</t>
    </rPh>
    <rPh sb="2" eb="3">
      <t>サキ</t>
    </rPh>
    <phoneticPr fontId="6"/>
  </si>
  <si>
    <t>ご依頼主</t>
    <rPh sb="1" eb="3">
      <t>イライ</t>
    </rPh>
    <rPh sb="3" eb="4">
      <t>ヌシ</t>
    </rPh>
    <phoneticPr fontId="6"/>
  </si>
  <si>
    <t>住所</t>
    <rPh sb="0" eb="2">
      <t>ジュウショ</t>
    </rPh>
    <phoneticPr fontId="6"/>
  </si>
  <si>
    <t>合計金額</t>
    <rPh sb="0" eb="2">
      <t>ゴウケイ</t>
    </rPh>
    <rPh sb="2" eb="4">
      <t>キンガク</t>
    </rPh>
    <phoneticPr fontId="2"/>
  </si>
  <si>
    <t>様</t>
    <rPh sb="0" eb="1">
      <t>サマ</t>
    </rPh>
    <phoneticPr fontId="2"/>
  </si>
  <si>
    <t>氏名</t>
    <rPh sb="0" eb="2">
      <t>シメイ</t>
    </rPh>
    <phoneticPr fontId="6"/>
  </si>
  <si>
    <t>〇</t>
  </si>
  <si>
    <t>〇</t>
    <phoneticPr fontId="6"/>
  </si>
  <si>
    <t>C10</t>
  </si>
  <si>
    <t>C11</t>
  </si>
  <si>
    <t>C12</t>
  </si>
  <si>
    <t>C13</t>
  </si>
  <si>
    <t>C14</t>
  </si>
  <si>
    <t>-</t>
    <phoneticPr fontId="2"/>
  </si>
  <si>
    <t>191</t>
    <phoneticPr fontId="2"/>
  </si>
  <si>
    <t>0003</t>
    <phoneticPr fontId="2"/>
  </si>
  <si>
    <t>東京都日野市日野台１－９－５</t>
    <rPh sb="0" eb="3">
      <t>トウキョウト</t>
    </rPh>
    <rPh sb="3" eb="6">
      <t>ヒノシ</t>
    </rPh>
    <rPh sb="6" eb="8">
      <t>ヒノ</t>
    </rPh>
    <rPh sb="8" eb="9">
      <t>ダイ</t>
    </rPh>
    <phoneticPr fontId="2"/>
  </si>
  <si>
    <t>建物名称：部屋番号等</t>
    <rPh sb="0" eb="2">
      <t>タテモノ</t>
    </rPh>
    <rPh sb="2" eb="4">
      <t>メイショウ</t>
    </rPh>
    <rPh sb="5" eb="7">
      <t>ヘヤ</t>
    </rPh>
    <rPh sb="7" eb="9">
      <t>バンゴウ</t>
    </rPh>
    <rPh sb="9" eb="10">
      <t>トウ</t>
    </rPh>
    <phoneticPr fontId="2"/>
  </si>
  <si>
    <t>遠藤ビル２Ｆ</t>
    <rPh sb="0" eb="2">
      <t>エンドウ</t>
    </rPh>
    <phoneticPr fontId="2"/>
  </si>
  <si>
    <t>お届先１</t>
    <rPh sb="1" eb="2">
      <t>トドケ</t>
    </rPh>
    <rPh sb="2" eb="3">
      <t>サキ</t>
    </rPh>
    <phoneticPr fontId="6"/>
  </si>
  <si>
    <t>ご依頼主</t>
    <phoneticPr fontId="2"/>
  </si>
  <si>
    <t>お届先6</t>
    <rPh sb="1" eb="2">
      <t>トドケ</t>
    </rPh>
    <rPh sb="2" eb="3">
      <t>サキ</t>
    </rPh>
    <phoneticPr fontId="6"/>
  </si>
  <si>
    <t>お届先8</t>
    <rPh sb="1" eb="2">
      <t>トドケ</t>
    </rPh>
    <rPh sb="2" eb="3">
      <t>サキ</t>
    </rPh>
    <phoneticPr fontId="6"/>
  </si>
  <si>
    <t>お届先9</t>
    <rPh sb="1" eb="2">
      <t>トドケ</t>
    </rPh>
    <rPh sb="2" eb="3">
      <t>サキ</t>
    </rPh>
    <phoneticPr fontId="6"/>
  </si>
  <si>
    <t>〒</t>
    <phoneticPr fontId="2"/>
  </si>
  <si>
    <t>お届先10</t>
    <rPh sb="1" eb="2">
      <t>トドケ</t>
    </rPh>
    <rPh sb="2" eb="3">
      <t>サキ</t>
    </rPh>
    <phoneticPr fontId="6"/>
  </si>
  <si>
    <t>連絡事項</t>
    <rPh sb="0" eb="2">
      <t>レンラク</t>
    </rPh>
    <rPh sb="2" eb="4">
      <t>ジコウ</t>
    </rPh>
    <phoneticPr fontId="2"/>
  </si>
  <si>
    <t>お客様入力欄</t>
    <rPh sb="1" eb="3">
      <t>キャクサマ</t>
    </rPh>
    <rPh sb="3" eb="5">
      <t>ニュウリョク</t>
    </rPh>
    <rPh sb="5" eb="6">
      <t>ラン</t>
    </rPh>
    <phoneticPr fontId="2"/>
  </si>
  <si>
    <t>梱包担当</t>
    <rPh sb="0" eb="2">
      <t>コンポウ</t>
    </rPh>
    <rPh sb="2" eb="4">
      <t>タントウ</t>
    </rPh>
    <phoneticPr fontId="2"/>
  </si>
  <si>
    <t>検品担当</t>
    <rPh sb="0" eb="2">
      <t>ケンピン</t>
    </rPh>
    <rPh sb="2" eb="4">
      <t>タントウ</t>
    </rPh>
    <phoneticPr fontId="2"/>
  </si>
  <si>
    <t>発送担当</t>
    <rPh sb="0" eb="2">
      <t>ハッソウ</t>
    </rPh>
    <rPh sb="2" eb="4">
      <t>タントウ</t>
    </rPh>
    <phoneticPr fontId="2"/>
  </si>
  <si>
    <t>リスト選択欄</t>
    <rPh sb="3" eb="5">
      <t>センタク</t>
    </rPh>
    <rPh sb="5" eb="6">
      <t>ラン</t>
    </rPh>
    <phoneticPr fontId="2"/>
  </si>
  <si>
    <r>
      <rPr>
        <b/>
        <sz val="9"/>
        <rFont val="HG丸ｺﾞｼｯｸM-PRO"/>
        <family val="3"/>
        <charset val="128"/>
      </rPr>
      <t>熨斗</t>
    </r>
    <r>
      <rPr>
        <b/>
        <sz val="7"/>
        <rFont val="HG丸ｺﾞｼｯｸM-PRO"/>
        <family val="3"/>
        <charset val="128"/>
      </rPr>
      <t xml:space="preserve">
(選択・入力)</t>
    </r>
    <rPh sb="0" eb="2">
      <t>ノシ</t>
    </rPh>
    <rPh sb="4" eb="6">
      <t>センタク</t>
    </rPh>
    <rPh sb="7" eb="9">
      <t>ニュウリョク</t>
    </rPh>
    <phoneticPr fontId="6"/>
  </si>
  <si>
    <t>表書き</t>
    <rPh sb="0" eb="2">
      <t>オモテガ</t>
    </rPh>
    <phoneticPr fontId="6"/>
  </si>
  <si>
    <t>水引種類</t>
    <rPh sb="0" eb="2">
      <t>ミズヒキ</t>
    </rPh>
    <rPh sb="2" eb="4">
      <t>シュルイ</t>
    </rPh>
    <phoneticPr fontId="6"/>
  </si>
  <si>
    <t>紅　白
結び切</t>
    <rPh sb="0" eb="1">
      <t>ベニ</t>
    </rPh>
    <rPh sb="2" eb="3">
      <t>シロ</t>
    </rPh>
    <phoneticPr fontId="6"/>
  </si>
  <si>
    <t>紅　白
蝶結び</t>
    <rPh sb="0" eb="1">
      <t>ベニ</t>
    </rPh>
    <rPh sb="2" eb="3">
      <t>シロ</t>
    </rPh>
    <rPh sb="4" eb="5">
      <t>チョウ</t>
    </rPh>
    <rPh sb="5" eb="6">
      <t>ムス</t>
    </rPh>
    <phoneticPr fontId="6"/>
  </si>
  <si>
    <t>白　黒
結び切</t>
    <rPh sb="0" eb="1">
      <t>シロ</t>
    </rPh>
    <rPh sb="2" eb="3">
      <t>クロ</t>
    </rPh>
    <phoneticPr fontId="6"/>
  </si>
  <si>
    <t>熨斗名入</t>
    <rPh sb="0" eb="2">
      <t>ノシ</t>
    </rPh>
    <rPh sb="2" eb="4">
      <t>ナイ</t>
    </rPh>
    <phoneticPr fontId="6"/>
  </si>
  <si>
    <t>熨斗無し</t>
    <rPh sb="0" eb="2">
      <t>ノシ</t>
    </rPh>
    <rPh sb="2" eb="3">
      <t>ナ</t>
    </rPh>
    <phoneticPr fontId="6"/>
  </si>
  <si>
    <t>　 ※お届先毎に配送料金が
　 　発生致しますことご了承願います。</t>
    <phoneticPr fontId="2"/>
  </si>
  <si>
    <t>短冊</t>
    <rPh sb="0" eb="2">
      <t>タンザク</t>
    </rPh>
    <phoneticPr fontId="6"/>
  </si>
  <si>
    <t>　日野　太郎</t>
    <rPh sb="1" eb="3">
      <t>ヒノ</t>
    </rPh>
    <rPh sb="4" eb="6">
      <t>タロウ</t>
    </rPh>
    <phoneticPr fontId="2"/>
  </si>
  <si>
    <t>株式会社 日野ヒューテック</t>
    <rPh sb="0" eb="4">
      <t>カブシキガイシャ</t>
    </rPh>
    <rPh sb="5" eb="7">
      <t>ヒノ</t>
    </rPh>
    <phoneticPr fontId="2"/>
  </si>
  <si>
    <r>
      <rPr>
        <b/>
        <sz val="8"/>
        <rFont val="HG丸ｺﾞｼｯｸM-PRO"/>
        <family val="3"/>
        <charset val="128"/>
      </rPr>
      <t>売店支払</t>
    </r>
    <r>
      <rPr>
        <b/>
        <sz val="7"/>
        <rFont val="HG丸ｺﾞｼｯｸM-PRO"/>
        <family val="3"/>
        <charset val="128"/>
      </rPr>
      <t xml:space="preserve">
（現金のみ）</t>
    </r>
    <rPh sb="0" eb="2">
      <t>バイテン</t>
    </rPh>
    <rPh sb="2" eb="4">
      <t>シハラ</t>
    </rPh>
    <rPh sb="6" eb="8">
      <t>ゲンキン</t>
    </rPh>
    <phoneticPr fontId="2"/>
  </si>
  <si>
    <t>⇦　※銀行振込時の手数料は
　　お客様負担となります。</t>
    <rPh sb="3" eb="5">
      <t>ギンコウ</t>
    </rPh>
    <rPh sb="5" eb="6">
      <t>フ</t>
    </rPh>
    <rPh sb="6" eb="7">
      <t>コ</t>
    </rPh>
    <rPh sb="7" eb="8">
      <t>ジ</t>
    </rPh>
    <rPh sb="9" eb="12">
      <t>テスウリョウ</t>
    </rPh>
    <rPh sb="17" eb="19">
      <t>キャクサマ</t>
    </rPh>
    <rPh sb="19" eb="21">
      <t>フタン</t>
    </rPh>
    <phoneticPr fontId="2"/>
  </si>
  <si>
    <r>
      <rPr>
        <b/>
        <sz val="8"/>
        <rFont val="HG丸ｺﾞｼｯｸM-PRO"/>
        <family val="3"/>
        <charset val="128"/>
      </rPr>
      <t>請求書発行</t>
    </r>
    <r>
      <rPr>
        <b/>
        <sz val="7"/>
        <rFont val="HG丸ｺﾞｼｯｸM-PRO"/>
        <family val="3"/>
        <charset val="128"/>
      </rPr>
      <t xml:space="preserve">
（法人申込時のみ）</t>
    </r>
    <rPh sb="0" eb="3">
      <t>セイキュウショ</t>
    </rPh>
    <rPh sb="3" eb="5">
      <t>ハッコウ</t>
    </rPh>
    <rPh sb="7" eb="9">
      <t>ホウジン</t>
    </rPh>
    <rPh sb="9" eb="11">
      <t>モウシコミ</t>
    </rPh>
    <rPh sb="11" eb="12">
      <t>ジ</t>
    </rPh>
    <phoneticPr fontId="2"/>
  </si>
  <si>
    <r>
      <rPr>
        <b/>
        <sz val="8"/>
        <rFont val="HG丸ｺﾞｼｯｸM-PRO"/>
        <family val="3"/>
        <charset val="128"/>
      </rPr>
      <t>請求方法</t>
    </r>
    <r>
      <rPr>
        <b/>
        <sz val="7"/>
        <rFont val="HG丸ｺﾞｼｯｸM-PRO"/>
        <family val="3"/>
        <charset val="128"/>
      </rPr>
      <t>（選択）</t>
    </r>
    <rPh sb="0" eb="2">
      <t>セイキュウ</t>
    </rPh>
    <rPh sb="2" eb="4">
      <t>ホウホウ</t>
    </rPh>
    <rPh sb="5" eb="7">
      <t>センタク</t>
    </rPh>
    <phoneticPr fontId="2"/>
  </si>
  <si>
    <t>ふりがな</t>
    <phoneticPr fontId="2"/>
  </si>
  <si>
    <t>日野　太郎</t>
    <rPh sb="0" eb="2">
      <t>ヒノ</t>
    </rPh>
    <rPh sb="3" eb="5">
      <t>タロウ</t>
    </rPh>
    <phoneticPr fontId="2"/>
  </si>
  <si>
    <t>日野ヒューテック</t>
    <rPh sb="0" eb="2">
      <t>ヒノ</t>
    </rPh>
    <phoneticPr fontId="2"/>
  </si>
  <si>
    <t>TEL</t>
    <phoneticPr fontId="6"/>
  </si>
  <si>
    <t>042</t>
    <phoneticPr fontId="2"/>
  </si>
  <si>
    <t>―</t>
    <phoneticPr fontId="2"/>
  </si>
  <si>
    <t>―</t>
    <phoneticPr fontId="2"/>
  </si>
  <si>
    <t>586</t>
    <phoneticPr fontId="2"/>
  </si>
  <si>
    <t>5640</t>
    <phoneticPr fontId="2"/>
  </si>
  <si>
    <t>81-5640</t>
    <phoneticPr fontId="2"/>
  </si>
  <si>
    <t>090</t>
    <phoneticPr fontId="2"/>
  </si>
  <si>
    <t>＊＊＊＊</t>
    <phoneticPr fontId="2"/>
  </si>
  <si>
    <t>〇</t>
    <phoneticPr fontId="2"/>
  </si>
  <si>
    <t>配送先</t>
    <phoneticPr fontId="2"/>
  </si>
  <si>
    <t>〒</t>
    <phoneticPr fontId="2"/>
  </si>
  <si>
    <t>TEL</t>
    <phoneticPr fontId="2"/>
  </si>
  <si>
    <t xml:space="preserve"> mail : </t>
    <phoneticPr fontId="6"/>
  </si>
  <si>
    <t>hht.hino.baiten@tech.hino.co.jp</t>
    <phoneticPr fontId="2"/>
  </si>
  <si>
    <t>TEL</t>
    <phoneticPr fontId="6"/>
  </si>
  <si>
    <t>FAX</t>
    <phoneticPr fontId="2"/>
  </si>
  <si>
    <t>サイズ</t>
    <phoneticPr fontId="2"/>
  </si>
  <si>
    <t>Ｔ26</t>
    <phoneticPr fontId="2"/>
  </si>
  <si>
    <t>特注トミカ　日野プロフィア</t>
    <rPh sb="0" eb="2">
      <t>トクチュウ</t>
    </rPh>
    <rPh sb="6" eb="8">
      <t>ヒノ</t>
    </rPh>
    <phoneticPr fontId="2"/>
  </si>
  <si>
    <t>RE1</t>
    <phoneticPr fontId="2"/>
  </si>
  <si>
    <t>ボトル　５００ｍｌ</t>
    <phoneticPr fontId="2"/>
  </si>
  <si>
    <t>５００ｍｌ</t>
    <phoneticPr fontId="2"/>
  </si>
  <si>
    <t>合　計　</t>
    <phoneticPr fontId="6"/>
  </si>
  <si>
    <t>〇月〇日受取希望</t>
    <rPh sb="1" eb="2">
      <t>ガツ</t>
    </rPh>
    <rPh sb="3" eb="4">
      <t>ニチ</t>
    </rPh>
    <rPh sb="4" eb="6">
      <t>ウケトリ</t>
    </rPh>
    <rPh sb="6" eb="8">
      <t>キボウ</t>
    </rPh>
    <phoneticPr fontId="2"/>
  </si>
  <si>
    <t xml:space="preserve"> 有　・　無　　￥</t>
    <phoneticPr fontId="2"/>
  </si>
  <si>
    <t>ギフト包装</t>
    <phoneticPr fontId="2"/>
  </si>
  <si>
    <t>　 有　・　無　　￥</t>
    <phoneticPr fontId="2"/>
  </si>
  <si>
    <t>／</t>
    <phoneticPr fontId="6"/>
  </si>
  <si>
    <t>／</t>
    <phoneticPr fontId="6"/>
  </si>
  <si>
    <t>81-5640</t>
  </si>
  <si>
    <t>C10：カタログギフト　桜(サクラ） 定価\22,880</t>
    <rPh sb="12" eb="13">
      <t>サクラ</t>
    </rPh>
    <rPh sb="19" eb="21">
      <t>テイカ</t>
    </rPh>
    <phoneticPr fontId="2"/>
  </si>
  <si>
    <t>C11：カタログギフト　紅梅(コウバイ） 定価\28,380</t>
    <rPh sb="12" eb="14">
      <t>コウバイ</t>
    </rPh>
    <rPh sb="21" eb="23">
      <t>テイカ</t>
    </rPh>
    <phoneticPr fontId="2"/>
  </si>
  <si>
    <t>C12：カタログギフト　孔雀草(クジャクソウ） 定価\33,880</t>
    <rPh sb="12" eb="15">
      <t>クジャクソウ</t>
    </rPh>
    <rPh sb="24" eb="26">
      <t>テイカ</t>
    </rPh>
    <phoneticPr fontId="2"/>
  </si>
  <si>
    <t>C13：カタログギフト　錦糸梅(キンシバイ） 定価\55,880</t>
    <rPh sb="12" eb="14">
      <t>キンシ</t>
    </rPh>
    <rPh sb="14" eb="15">
      <t>ウメ</t>
    </rPh>
    <rPh sb="23" eb="25">
      <t>テイカ</t>
    </rPh>
    <phoneticPr fontId="2"/>
  </si>
  <si>
    <t>C14：カタログギフト　月下美人(ゲッカビジン） 定価\110,880</t>
    <rPh sb="12" eb="14">
      <t>ゲッカ</t>
    </rPh>
    <rPh sb="14" eb="16">
      <t>ビジン</t>
    </rPh>
    <rPh sb="25" eb="27">
      <t>テイカ</t>
    </rPh>
    <phoneticPr fontId="2"/>
  </si>
  <si>
    <t>C01</t>
    <phoneticPr fontId="2"/>
  </si>
  <si>
    <t>C04</t>
    <phoneticPr fontId="2"/>
  </si>
  <si>
    <t>C05</t>
    <phoneticPr fontId="2"/>
  </si>
  <si>
    <t>C06</t>
    <phoneticPr fontId="2"/>
  </si>
  <si>
    <t>C07</t>
    <phoneticPr fontId="2"/>
  </si>
  <si>
    <t>C08</t>
    <phoneticPr fontId="2"/>
  </si>
  <si>
    <t>C09</t>
    <phoneticPr fontId="2"/>
  </si>
  <si>
    <t>C03</t>
    <phoneticPr fontId="2"/>
  </si>
  <si>
    <t>C01：カタログギフト 秋桜(コスモス) 定価\3,080</t>
    <rPh sb="12" eb="13">
      <t>アキ</t>
    </rPh>
    <rPh sb="13" eb="14">
      <t>サクラ</t>
    </rPh>
    <rPh sb="21" eb="23">
      <t>テイカ</t>
    </rPh>
    <phoneticPr fontId="2"/>
  </si>
  <si>
    <t>C02：カタログギフト 酸漿(ホオズキ) 定価\3,630</t>
    <rPh sb="12" eb="14">
      <t>ホオズキ</t>
    </rPh>
    <rPh sb="21" eb="23">
      <t>テイカ</t>
    </rPh>
    <phoneticPr fontId="2"/>
  </si>
  <si>
    <t>C03：カタログギフト　水仙(スイセン） 定価\4,180</t>
    <rPh sb="12" eb="14">
      <t>スイセン</t>
    </rPh>
    <rPh sb="21" eb="23">
      <t>テイカ</t>
    </rPh>
    <phoneticPr fontId="2"/>
  </si>
  <si>
    <t>C04：カタログギフト　桔梗(キキョウ） 定価\4,730</t>
    <rPh sb="12" eb="14">
      <t>キキョウ</t>
    </rPh>
    <rPh sb="21" eb="23">
      <t>テイカ</t>
    </rPh>
    <phoneticPr fontId="2"/>
  </si>
  <si>
    <t>C05：カタログギフト　寒椿(カンツバキ） 定価\5,280</t>
    <rPh sb="12" eb="14">
      <t>カンツバキ</t>
    </rPh>
    <rPh sb="22" eb="24">
      <t>テイカ</t>
    </rPh>
    <phoneticPr fontId="2"/>
  </si>
  <si>
    <t>C06：カタログギフト　竜胆(リンドウ） 定価\6,380</t>
    <rPh sb="12" eb="14">
      <t>リンドウ</t>
    </rPh>
    <rPh sb="21" eb="23">
      <t>テイカ</t>
    </rPh>
    <phoneticPr fontId="2"/>
  </si>
  <si>
    <t>C07：カタログギフト　百合(ユリ） 定価\9,130</t>
    <rPh sb="12" eb="14">
      <t>ユリ</t>
    </rPh>
    <rPh sb="19" eb="21">
      <t>テイカ</t>
    </rPh>
    <phoneticPr fontId="2"/>
  </si>
  <si>
    <t>C08：カタログギフト　石楠花(シャクナゲ） 定価\11,180</t>
    <rPh sb="12" eb="15">
      <t>シャクナゲ</t>
    </rPh>
    <rPh sb="23" eb="25">
      <t>テイカ</t>
    </rPh>
    <phoneticPr fontId="2"/>
  </si>
  <si>
    <t>C09：カタログギフト　日の出蘭(ヒノデラン） 定価\17,380</t>
    <rPh sb="12" eb="13">
      <t>ヒ</t>
    </rPh>
    <rPh sb="14" eb="15">
      <t>デ</t>
    </rPh>
    <rPh sb="15" eb="16">
      <t>ラン</t>
    </rPh>
    <rPh sb="24" eb="26">
      <t>テイカ</t>
    </rPh>
    <phoneticPr fontId="2"/>
  </si>
  <si>
    <t>　ひの　　　たろう</t>
    <phoneticPr fontId="2"/>
  </si>
  <si>
    <t>TEL</t>
    <phoneticPr fontId="6"/>
  </si>
  <si>
    <t>042</t>
    <phoneticPr fontId="2"/>
  </si>
  <si>
    <t>―</t>
    <phoneticPr fontId="2"/>
  </si>
  <si>
    <t>586</t>
    <phoneticPr fontId="2"/>
  </si>
  <si>
    <t>―</t>
    <phoneticPr fontId="2"/>
  </si>
  <si>
    <t>080</t>
    <phoneticPr fontId="2"/>
  </si>
  <si>
    <t>1234</t>
    <phoneticPr fontId="2"/>
  </si>
  <si>
    <t>5678</t>
    <phoneticPr fontId="2"/>
  </si>
  <si>
    <t>〒</t>
    <phoneticPr fontId="2"/>
  </si>
  <si>
    <t xml:space="preserve"> mail : </t>
    <phoneticPr fontId="6"/>
  </si>
  <si>
    <t>hht.hino.baiten@tech.hino.co.jp</t>
    <phoneticPr fontId="2"/>
  </si>
  <si>
    <t>TEL</t>
    <phoneticPr fontId="6"/>
  </si>
  <si>
    <t>FAX</t>
    <phoneticPr fontId="2"/>
  </si>
  <si>
    <t>〇</t>
    <phoneticPr fontId="2"/>
  </si>
  <si>
    <t>お歳暮</t>
    <rPh sb="1" eb="3">
      <t>セイボ</t>
    </rPh>
    <phoneticPr fontId="2"/>
  </si>
  <si>
    <t>　 ※お届先毎に配送料金が
　 　発生致しますことご了承願います。</t>
    <phoneticPr fontId="2"/>
  </si>
  <si>
    <t>191</t>
    <phoneticPr fontId="2"/>
  </si>
  <si>
    <t>-</t>
    <phoneticPr fontId="2"/>
  </si>
  <si>
    <t>※※※※</t>
    <phoneticPr fontId="2"/>
  </si>
  <si>
    <t>東京都日野市日野台※ー※※ー※※</t>
    <rPh sb="0" eb="3">
      <t>トウキョウト</t>
    </rPh>
    <rPh sb="3" eb="6">
      <t>ヒノシ</t>
    </rPh>
    <rPh sb="6" eb="9">
      <t>ヒノダイ</t>
    </rPh>
    <phoneticPr fontId="2"/>
  </si>
  <si>
    <t>ふりがな</t>
    <phoneticPr fontId="2"/>
  </si>
  <si>
    <t>ひの　はなこ</t>
    <phoneticPr fontId="2"/>
  </si>
  <si>
    <t>日野　花子</t>
    <rPh sb="0" eb="2">
      <t>ヒノ</t>
    </rPh>
    <rPh sb="3" eb="5">
      <t>ハナコ</t>
    </rPh>
    <phoneticPr fontId="2"/>
  </si>
  <si>
    <t>　 ※お届先毎に配送料金が
　 　発生致しますことご了承願います。</t>
    <phoneticPr fontId="2"/>
  </si>
  <si>
    <t>191</t>
    <phoneticPr fontId="2"/>
  </si>
  <si>
    <t>ふりがな</t>
    <phoneticPr fontId="2"/>
  </si>
  <si>
    <t>ひの　じろう</t>
    <phoneticPr fontId="2"/>
  </si>
  <si>
    <t>日野　次郎</t>
    <rPh sb="0" eb="2">
      <t>ヒノ</t>
    </rPh>
    <rPh sb="3" eb="5">
      <t>ジロウ</t>
    </rPh>
    <phoneticPr fontId="2"/>
  </si>
  <si>
    <t>　 ※お届先毎に配送料金が
　 　発生致しますことご了承願います。</t>
    <phoneticPr fontId="2"/>
  </si>
  <si>
    <t>〒</t>
    <phoneticPr fontId="2"/>
  </si>
  <si>
    <t>-</t>
    <phoneticPr fontId="2"/>
  </si>
  <si>
    <t>〒</t>
    <phoneticPr fontId="2"/>
  </si>
  <si>
    <t>ふりがな</t>
    <phoneticPr fontId="2"/>
  </si>
  <si>
    <t>／</t>
    <phoneticPr fontId="6"/>
  </si>
  <si>
    <t>／</t>
    <phoneticPr fontId="6"/>
  </si>
  <si>
    <t>／</t>
    <phoneticPr fontId="6"/>
  </si>
  <si>
    <t>ご依頼主</t>
    <phoneticPr fontId="2"/>
  </si>
  <si>
    <t>〒</t>
    <phoneticPr fontId="2"/>
  </si>
  <si>
    <t>　 ※お届先毎に配送料金が
　 　発生致しますことご了承願います。</t>
    <phoneticPr fontId="2"/>
  </si>
  <si>
    <t>ふりがな</t>
    <phoneticPr fontId="2"/>
  </si>
  <si>
    <t>-</t>
    <phoneticPr fontId="2"/>
  </si>
  <si>
    <t>　 ※お届先毎に配送料金が
　 　発生致しますことご了承願います。</t>
    <phoneticPr fontId="2"/>
  </si>
  <si>
    <t>-</t>
    <phoneticPr fontId="2"/>
  </si>
  <si>
    <t>ふりがな</t>
    <phoneticPr fontId="2"/>
  </si>
  <si>
    <t>C02</t>
    <phoneticPr fontId="2"/>
  </si>
  <si>
    <r>
      <rPr>
        <b/>
        <sz val="8"/>
        <rFont val="HG丸ｺﾞｼｯｸM-PRO"/>
        <family val="3"/>
        <charset val="128"/>
      </rPr>
      <t>支払方法</t>
    </r>
    <r>
      <rPr>
        <b/>
        <sz val="7"/>
        <rFont val="HG丸ｺﾞｼｯｸM-PRO"/>
        <family val="3"/>
        <charset val="128"/>
      </rPr>
      <t>（選択）</t>
    </r>
    <rPh sb="0" eb="2">
      <t>シハライ</t>
    </rPh>
    <rPh sb="2" eb="4">
      <t>ホウホウ</t>
    </rPh>
    <rPh sb="5" eb="7">
      <t>センタク</t>
    </rPh>
    <phoneticPr fontId="2"/>
  </si>
  <si>
    <t>品 番</t>
    <rPh sb="0" eb="1">
      <t>ヒン</t>
    </rPh>
    <rPh sb="2" eb="3">
      <t>バン</t>
    </rPh>
    <phoneticPr fontId="2"/>
  </si>
  <si>
    <t>商  品  名</t>
    <rPh sb="0" eb="1">
      <t>ショウ</t>
    </rPh>
    <rPh sb="3" eb="4">
      <t>ヒン</t>
    </rPh>
    <rPh sb="6" eb="7">
      <t>メイ</t>
    </rPh>
    <phoneticPr fontId="2"/>
  </si>
  <si>
    <t>価 格</t>
    <rPh sb="0" eb="1">
      <t>アタイ</t>
    </rPh>
    <rPh sb="2" eb="3">
      <t>カク</t>
    </rPh>
    <phoneticPr fontId="2"/>
  </si>
  <si>
    <t>K1</t>
  </si>
  <si>
    <t>K11</t>
  </si>
  <si>
    <t>T30</t>
  </si>
  <si>
    <t>色</t>
    <rPh sb="0" eb="1">
      <t>イロ</t>
    </rPh>
    <phoneticPr fontId="2"/>
  </si>
  <si>
    <t>A7</t>
  </si>
  <si>
    <t>B3</t>
  </si>
  <si>
    <t>B5</t>
  </si>
  <si>
    <t>B14</t>
  </si>
  <si>
    <t>B15</t>
  </si>
  <si>
    <t>B16</t>
  </si>
  <si>
    <t>B17</t>
  </si>
  <si>
    <t>B18</t>
  </si>
  <si>
    <t>B19</t>
  </si>
  <si>
    <t>B20</t>
  </si>
  <si>
    <t>B26</t>
  </si>
  <si>
    <t>B29</t>
  </si>
  <si>
    <t>B35</t>
  </si>
  <si>
    <t>G2</t>
  </si>
  <si>
    <t>G3</t>
  </si>
  <si>
    <t>K2</t>
  </si>
  <si>
    <t>K3</t>
  </si>
  <si>
    <t>K4</t>
  </si>
  <si>
    <t>K5</t>
  </si>
  <si>
    <t>K6</t>
  </si>
  <si>
    <t>K8</t>
  </si>
  <si>
    <t>K13</t>
  </si>
  <si>
    <t>K14</t>
  </si>
  <si>
    <t>K15</t>
  </si>
  <si>
    <t>P4</t>
  </si>
  <si>
    <t>P7</t>
  </si>
  <si>
    <t>P8</t>
  </si>
  <si>
    <t>RE3</t>
  </si>
  <si>
    <t>RE4</t>
  </si>
  <si>
    <t>RE5</t>
  </si>
  <si>
    <t>RE6</t>
  </si>
  <si>
    <t>RE7</t>
  </si>
  <si>
    <t>RE8</t>
  </si>
  <si>
    <t>RE9</t>
  </si>
  <si>
    <t>T2</t>
  </si>
  <si>
    <t>T4</t>
  </si>
  <si>
    <t>T5</t>
  </si>
  <si>
    <t>T10</t>
  </si>
  <si>
    <t>T12</t>
  </si>
  <si>
    <t>T13</t>
  </si>
  <si>
    <t>T14</t>
  </si>
  <si>
    <t>T24</t>
  </si>
  <si>
    <t>T25</t>
  </si>
  <si>
    <t>T29</t>
  </si>
  <si>
    <t>T32</t>
  </si>
  <si>
    <t>T33</t>
  </si>
  <si>
    <t>T34</t>
  </si>
  <si>
    <t>T38</t>
  </si>
  <si>
    <t>T39</t>
  </si>
  <si>
    <t>W1</t>
  </si>
  <si>
    <t>W2</t>
  </si>
  <si>
    <t>W3</t>
  </si>
  <si>
    <t>W4</t>
  </si>
  <si>
    <t>W5</t>
  </si>
  <si>
    <t>W6</t>
  </si>
  <si>
    <t>W7</t>
  </si>
  <si>
    <t>W20</t>
  </si>
  <si>
    <t>W21</t>
  </si>
  <si>
    <t>W22</t>
  </si>
  <si>
    <t>W23</t>
  </si>
  <si>
    <t>W24</t>
  </si>
  <si>
    <t>W25</t>
  </si>
  <si>
    <t>W26</t>
  </si>
  <si>
    <t>W50</t>
  </si>
  <si>
    <t>W51</t>
  </si>
  <si>
    <t>W52</t>
  </si>
  <si>
    <t>W53</t>
  </si>
  <si>
    <t>W54</t>
  </si>
  <si>
    <t>W55</t>
  </si>
  <si>
    <t>W60</t>
  </si>
  <si>
    <t>W61</t>
  </si>
  <si>
    <t>W62</t>
  </si>
  <si>
    <t>W63</t>
  </si>
  <si>
    <t>W64</t>
  </si>
  <si>
    <t>W65</t>
  </si>
  <si>
    <t>黒</t>
    <rPh sb="0" eb="1">
      <t>クロ</t>
    </rPh>
    <phoneticPr fontId="6"/>
  </si>
  <si>
    <t>黄</t>
    <rPh sb="0" eb="1">
      <t>キ</t>
    </rPh>
    <phoneticPr fontId="6"/>
  </si>
  <si>
    <t>白</t>
    <rPh sb="0" eb="1">
      <t>シロ</t>
    </rPh>
    <phoneticPr fontId="2"/>
  </si>
  <si>
    <t>－</t>
  </si>
  <si>
    <t>緑</t>
    <rPh sb="0" eb="1">
      <t>ミドリ</t>
    </rPh>
    <phoneticPr fontId="6"/>
  </si>
  <si>
    <t>白</t>
    <rPh sb="0" eb="1">
      <t>シロ</t>
    </rPh>
    <phoneticPr fontId="6"/>
  </si>
  <si>
    <t>1/150ｽｹｰﾙ</t>
  </si>
  <si>
    <t>赤</t>
    <rPh sb="0" eb="1">
      <t>アカ</t>
    </rPh>
    <phoneticPr fontId="6"/>
  </si>
  <si>
    <t>合　計　</t>
    <phoneticPr fontId="6"/>
  </si>
  <si>
    <t>　　　ひの　　　たろう</t>
    <phoneticPr fontId="2"/>
  </si>
  <si>
    <t>　　日野　　太郎</t>
    <rPh sb="2" eb="4">
      <t>ヒノ</t>
    </rPh>
    <rPh sb="6" eb="8">
      <t>タロウ</t>
    </rPh>
    <phoneticPr fontId="2"/>
  </si>
  <si>
    <t>必要時入力項目</t>
    <rPh sb="0" eb="2">
      <t>ヒツヨウ</t>
    </rPh>
    <rPh sb="2" eb="3">
      <t>ジ</t>
    </rPh>
    <rPh sb="3" eb="5">
      <t>ニュウリョク</t>
    </rPh>
    <rPh sb="5" eb="7">
      <t>コウモク</t>
    </rPh>
    <phoneticPr fontId="2"/>
  </si>
  <si>
    <t>A8</t>
    <phoneticPr fontId="6"/>
  </si>
  <si>
    <t>A9</t>
    <phoneticPr fontId="6"/>
  </si>
  <si>
    <t>赤</t>
    <phoneticPr fontId="2"/>
  </si>
  <si>
    <t>橙</t>
    <phoneticPr fontId="2"/>
  </si>
  <si>
    <t>B6</t>
    <phoneticPr fontId="6"/>
  </si>
  <si>
    <t>1/150ｽｹｰﾙ</t>
    <phoneticPr fontId="6"/>
  </si>
  <si>
    <t>G1</t>
    <phoneticPr fontId="6"/>
  </si>
  <si>
    <t>橙</t>
    <phoneticPr fontId="2"/>
  </si>
  <si>
    <t>桃</t>
    <phoneticPr fontId="2"/>
  </si>
  <si>
    <t>黄</t>
    <phoneticPr fontId="2"/>
  </si>
  <si>
    <t>桃</t>
    <phoneticPr fontId="2"/>
  </si>
  <si>
    <t>赤</t>
    <phoneticPr fontId="2"/>
  </si>
  <si>
    <t>紫</t>
    <phoneticPr fontId="2"/>
  </si>
  <si>
    <t>M1</t>
    <phoneticPr fontId="6"/>
  </si>
  <si>
    <t>－</t>
    <phoneticPr fontId="6"/>
  </si>
  <si>
    <t>M2</t>
  </si>
  <si>
    <t>－</t>
    <phoneticPr fontId="6"/>
  </si>
  <si>
    <t>M3</t>
  </si>
  <si>
    <t>RE1</t>
    <phoneticPr fontId="6"/>
  </si>
  <si>
    <t>500ｍｌ</t>
    <phoneticPr fontId="6"/>
  </si>
  <si>
    <t>RE2</t>
    <phoneticPr fontId="6"/>
  </si>
  <si>
    <t>500ｍｌ</t>
    <phoneticPr fontId="6"/>
  </si>
  <si>
    <t xml:space="preserve">
750ｍｌ</t>
    <phoneticPr fontId="6"/>
  </si>
  <si>
    <t>シルバー</t>
    <phoneticPr fontId="6"/>
  </si>
  <si>
    <t>ライトブルー</t>
    <phoneticPr fontId="6"/>
  </si>
  <si>
    <t xml:space="preserve">
350ｍｌ</t>
    <phoneticPr fontId="6"/>
  </si>
  <si>
    <t>ピンク</t>
    <phoneticPr fontId="6"/>
  </si>
  <si>
    <t xml:space="preserve">
350ｍｌ</t>
    <phoneticPr fontId="6"/>
  </si>
  <si>
    <t>紺･グレー</t>
    <phoneticPr fontId="6"/>
  </si>
  <si>
    <t>黒･赤</t>
    <phoneticPr fontId="6"/>
  </si>
  <si>
    <t>グレー･青</t>
    <phoneticPr fontId="6"/>
  </si>
  <si>
    <t>RE11</t>
    <phoneticPr fontId="6"/>
  </si>
  <si>
    <t>RE14</t>
    <phoneticPr fontId="6"/>
  </si>
  <si>
    <t>RE15</t>
  </si>
  <si>
    <t>オレンジ</t>
    <phoneticPr fontId="6"/>
  </si>
  <si>
    <t>RE16</t>
  </si>
  <si>
    <t>ブルー</t>
    <phoneticPr fontId="6"/>
  </si>
  <si>
    <t>500ｍｌ</t>
    <phoneticPr fontId="6"/>
  </si>
  <si>
    <t>RE17</t>
  </si>
  <si>
    <t>シルバー</t>
    <phoneticPr fontId="6"/>
  </si>
  <si>
    <t>S</t>
    <phoneticPr fontId="6"/>
  </si>
  <si>
    <t>M</t>
    <phoneticPr fontId="6"/>
  </si>
  <si>
    <t>L</t>
    <phoneticPr fontId="6"/>
  </si>
  <si>
    <t>LL</t>
    <phoneticPr fontId="6"/>
  </si>
  <si>
    <t>3Ｌ</t>
    <phoneticPr fontId="2"/>
  </si>
  <si>
    <t>4L</t>
    <phoneticPr fontId="6"/>
  </si>
  <si>
    <t>5L</t>
    <phoneticPr fontId="6"/>
  </si>
  <si>
    <t>黒</t>
    <phoneticPr fontId="6"/>
  </si>
  <si>
    <t>S</t>
    <phoneticPr fontId="6"/>
  </si>
  <si>
    <t>3L</t>
    <phoneticPr fontId="6"/>
  </si>
  <si>
    <t>4L</t>
    <phoneticPr fontId="6"/>
  </si>
  <si>
    <t>M</t>
    <phoneticPr fontId="6"/>
  </si>
  <si>
    <t>L</t>
    <phoneticPr fontId="6"/>
  </si>
  <si>
    <t>3L</t>
    <phoneticPr fontId="6"/>
  </si>
  <si>
    <t>6L</t>
    <phoneticPr fontId="6"/>
  </si>
  <si>
    <t>LL</t>
    <phoneticPr fontId="6"/>
  </si>
  <si>
    <t>T37</t>
  </si>
  <si>
    <t>RD4</t>
  </si>
  <si>
    <t>RD5</t>
  </si>
  <si>
    <t>RD6</t>
  </si>
  <si>
    <t>RD7</t>
  </si>
  <si>
    <t>RD9</t>
  </si>
  <si>
    <t>RD10</t>
  </si>
  <si>
    <t>RD11</t>
  </si>
  <si>
    <t>RD15</t>
  </si>
  <si>
    <t>F1</t>
    <phoneticPr fontId="6"/>
  </si>
  <si>
    <t>F2</t>
    <phoneticPr fontId="6"/>
  </si>
  <si>
    <t>F3</t>
    <phoneticPr fontId="6"/>
  </si>
  <si>
    <t>F4</t>
    <phoneticPr fontId="6"/>
  </si>
  <si>
    <t>羽村</t>
    <rPh sb="0" eb="2">
      <t>ハムラ</t>
    </rPh>
    <phoneticPr fontId="2"/>
  </si>
  <si>
    <t>新田</t>
    <rPh sb="0" eb="2">
      <t>ニッタ</t>
    </rPh>
    <phoneticPr fontId="2"/>
  </si>
  <si>
    <t>古河</t>
    <rPh sb="0" eb="2">
      <t>コガ</t>
    </rPh>
    <phoneticPr fontId="2"/>
  </si>
  <si>
    <t>第1食堂売店</t>
    <rPh sb="0" eb="1">
      <t>ダイ</t>
    </rPh>
    <rPh sb="2" eb="4">
      <t>ショクドウ</t>
    </rPh>
    <rPh sb="4" eb="6">
      <t>バイテン</t>
    </rPh>
    <phoneticPr fontId="2"/>
  </si>
  <si>
    <t>第2食堂売店</t>
    <rPh sb="0" eb="1">
      <t>ダイ</t>
    </rPh>
    <rPh sb="2" eb="4">
      <t>ショクドウ</t>
    </rPh>
    <rPh sb="4" eb="6">
      <t>バイテン</t>
    </rPh>
    <phoneticPr fontId="2"/>
  </si>
  <si>
    <t>8：30～17：30</t>
    <phoneticPr fontId="2"/>
  </si>
  <si>
    <t>10：30～12：30</t>
    <phoneticPr fontId="2"/>
  </si>
  <si>
    <t>新田コンビニ</t>
    <rPh sb="0" eb="2">
      <t>ニッタ</t>
    </rPh>
    <phoneticPr fontId="2"/>
  </si>
  <si>
    <t>新田売店</t>
    <rPh sb="0" eb="2">
      <t>ニッタ</t>
    </rPh>
    <rPh sb="2" eb="4">
      <t>バイテン</t>
    </rPh>
    <phoneticPr fontId="2"/>
  </si>
  <si>
    <t>8：00～17：00</t>
    <phoneticPr fontId="2"/>
  </si>
  <si>
    <t>10：30～16：00</t>
    <phoneticPr fontId="2"/>
  </si>
  <si>
    <t>古河コンビニ</t>
    <rPh sb="0" eb="2">
      <t>コガ</t>
    </rPh>
    <phoneticPr fontId="2"/>
  </si>
  <si>
    <t>9：00～18：00</t>
    <phoneticPr fontId="2"/>
  </si>
  <si>
    <t>日野工場第２食堂　２Ｆ売店</t>
    <phoneticPr fontId="2"/>
  </si>
  <si>
    <t>羽村工場第1食堂　２F売店</t>
    <rPh sb="0" eb="2">
      <t>ハムラ</t>
    </rPh>
    <rPh sb="2" eb="4">
      <t>コウジョウ</t>
    </rPh>
    <rPh sb="4" eb="5">
      <t>ダイ</t>
    </rPh>
    <rPh sb="6" eb="8">
      <t>ショクドウ</t>
    </rPh>
    <rPh sb="11" eb="13">
      <t>バイテン</t>
    </rPh>
    <phoneticPr fontId="2"/>
  </si>
  <si>
    <t>新田工場第1食堂　コンビニ</t>
    <rPh sb="0" eb="2">
      <t>ニッタ</t>
    </rPh>
    <rPh sb="2" eb="4">
      <t>コウジョウ</t>
    </rPh>
    <rPh sb="4" eb="5">
      <t>ダイ</t>
    </rPh>
    <rPh sb="6" eb="8">
      <t>ショクドウ</t>
    </rPh>
    <phoneticPr fontId="2"/>
  </si>
  <si>
    <t>古河工場　コンビニ</t>
    <rPh sb="0" eb="4">
      <t>コガコウジョウ</t>
    </rPh>
    <phoneticPr fontId="2"/>
  </si>
  <si>
    <t>羽村工場第2食堂　１F売店</t>
    <rPh sb="0" eb="2">
      <t>ハムラ</t>
    </rPh>
    <rPh sb="2" eb="4">
      <t>コウジョウ</t>
    </rPh>
    <rPh sb="4" eb="5">
      <t>ダイ</t>
    </rPh>
    <rPh sb="6" eb="8">
      <t>ショクドウ</t>
    </rPh>
    <rPh sb="11" eb="13">
      <t>バイテン</t>
    </rPh>
    <phoneticPr fontId="2"/>
  </si>
  <si>
    <t>新田工場第2食堂　１F売店</t>
    <rPh sb="0" eb="2">
      <t>ニッタ</t>
    </rPh>
    <rPh sb="2" eb="4">
      <t>コウジョウ</t>
    </rPh>
    <rPh sb="4" eb="5">
      <t>ダイ</t>
    </rPh>
    <rPh sb="6" eb="8">
      <t>ショクドウ</t>
    </rPh>
    <rPh sb="11" eb="13">
      <t>バイテン</t>
    </rPh>
    <phoneticPr fontId="2"/>
  </si>
  <si>
    <t>日野売店事務所　健保プラザ３F</t>
    <phoneticPr fontId="2"/>
  </si>
  <si>
    <t>日野工場第1食堂　コンビニ内売店</t>
    <phoneticPr fontId="6"/>
  </si>
  <si>
    <t>〇</t>
    <phoneticPr fontId="2"/>
  </si>
  <si>
    <t>黒</t>
    <rPh sb="0" eb="1">
      <t>クロ</t>
    </rPh>
    <phoneticPr fontId="6"/>
  </si>
  <si>
    <t>T41</t>
  </si>
  <si>
    <t>T43</t>
  </si>
  <si>
    <t>T44</t>
  </si>
  <si>
    <t>T48</t>
  </si>
  <si>
    <t>C02</t>
  </si>
  <si>
    <t>C03</t>
  </si>
  <si>
    <t>C04</t>
  </si>
  <si>
    <t>C05</t>
  </si>
  <si>
    <t>C06</t>
  </si>
  <si>
    <t>C07</t>
  </si>
  <si>
    <t>C08</t>
  </si>
  <si>
    <t>C09</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</si>
  <si>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</si>
  <si>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</si>
  <si>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</si>
  <si>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</si>
  <si>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</si>
  <si>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</si>
  <si>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</si>
  <si>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</si>
  <si>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</si>
  <si>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</si>
  <si>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</si>
  <si>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</si>
  <si>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</si>
  <si>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</si>
  <si>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</si>
  <si>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</si>
  <si>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</si>
  <si>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</si>
  <si>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</si>
  <si>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</si>
  <si>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</si>
  <si>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</si>
  <si>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</si>
  <si>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</si>
  <si>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</si>
  <si>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</si>
  <si>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</si>
  <si>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</si>
  <si>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</si>
  <si>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</si>
  <si>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</si>
  <si>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</si>
  <si>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</si>
  <si>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</si>
  <si>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</si>
  <si>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</si>
  <si>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商品番号</t>
    <phoneticPr fontId="6"/>
  </si>
  <si>
    <t>C01</t>
    <phoneticPr fontId="2"/>
  </si>
  <si>
    <t>カタログギフト 秋桜(コスモス) 定価\3,080</t>
    <rPh sb="8" eb="9">
      <t>アキ</t>
    </rPh>
    <rPh sb="9" eb="10">
      <t>サクラ</t>
    </rPh>
    <rPh sb="17" eb="19">
      <t>テイカ</t>
    </rPh>
    <phoneticPr fontId="2"/>
  </si>
  <si>
    <t>カタログギフト 酸漿(ホオズキ) 定価\3,630</t>
    <rPh sb="8" eb="10">
      <t>ホオズキ</t>
    </rPh>
    <rPh sb="17" eb="19">
      <t>テイカ</t>
    </rPh>
    <phoneticPr fontId="2"/>
  </si>
  <si>
    <t>カタログギフト　水仙(スイセン） 定価\4,180</t>
    <rPh sb="8" eb="10">
      <t>スイセン</t>
    </rPh>
    <rPh sb="17" eb="19">
      <t>テイカ</t>
    </rPh>
    <phoneticPr fontId="2"/>
  </si>
  <si>
    <t>カタログギフト　桔梗(キキョウ） 定価\4,730</t>
    <rPh sb="8" eb="10">
      <t>キキョウ</t>
    </rPh>
    <rPh sb="17" eb="19">
      <t>テイカ</t>
    </rPh>
    <phoneticPr fontId="2"/>
  </si>
  <si>
    <t>カタログギフト　寒椿(カンツバキ） 定価\5,280</t>
    <rPh sb="8" eb="10">
      <t>カンツバキ</t>
    </rPh>
    <rPh sb="18" eb="20">
      <t>テイカ</t>
    </rPh>
    <phoneticPr fontId="2"/>
  </si>
  <si>
    <t>カタログギフト　竜胆(リンドウ） 定価\6,380</t>
    <rPh sb="8" eb="10">
      <t>リンドウ</t>
    </rPh>
    <rPh sb="17" eb="19">
      <t>テイカ</t>
    </rPh>
    <phoneticPr fontId="2"/>
  </si>
  <si>
    <t>カタログギフト　百合(ユリ） 定価\9,130</t>
    <rPh sb="8" eb="10">
      <t>ユリ</t>
    </rPh>
    <rPh sb="15" eb="17">
      <t>テイカ</t>
    </rPh>
    <phoneticPr fontId="2"/>
  </si>
  <si>
    <t>カタログギフト　石楠花(シャクナゲ） 定価\11,180</t>
    <rPh sb="8" eb="11">
      <t>シャクナゲ</t>
    </rPh>
    <rPh sb="19" eb="21">
      <t>テイカ</t>
    </rPh>
    <phoneticPr fontId="2"/>
  </si>
  <si>
    <t>カタログギフト　日の出蘭(ヒノデラン） 定価\17,380</t>
    <rPh sb="8" eb="9">
      <t>ヒ</t>
    </rPh>
    <rPh sb="10" eb="11">
      <t>デ</t>
    </rPh>
    <rPh sb="11" eb="12">
      <t>ラン</t>
    </rPh>
    <rPh sb="20" eb="22">
      <t>テイカ</t>
    </rPh>
    <phoneticPr fontId="2"/>
  </si>
  <si>
    <t>カタログギフト　桜(サクラ） 定価\22,880</t>
    <rPh sb="8" eb="9">
      <t>サクラ</t>
    </rPh>
    <rPh sb="15" eb="17">
      <t>テイカ</t>
    </rPh>
    <phoneticPr fontId="2"/>
  </si>
  <si>
    <t>カタログギフト　紅梅(コウバイ） 定価\28,380</t>
    <rPh sb="8" eb="10">
      <t>コウバイ</t>
    </rPh>
    <rPh sb="17" eb="19">
      <t>テイカ</t>
    </rPh>
    <phoneticPr fontId="2"/>
  </si>
  <si>
    <t>カタログギフト　孔雀草(クジャクソウ） 定価\33,880</t>
    <rPh sb="8" eb="11">
      <t>クジャクソウ</t>
    </rPh>
    <rPh sb="20" eb="22">
      <t>テイカ</t>
    </rPh>
    <phoneticPr fontId="2"/>
  </si>
  <si>
    <t>カタログギフト　錦糸梅(キンシバイ） 定価\55,880</t>
    <rPh sb="8" eb="10">
      <t>キンシ</t>
    </rPh>
    <rPh sb="10" eb="11">
      <t>ウメ</t>
    </rPh>
    <rPh sb="19" eb="21">
      <t>テイカ</t>
    </rPh>
    <phoneticPr fontId="2"/>
  </si>
  <si>
    <t>カタログギフト　月下美人(ゲッカビジン） 定価\110,880</t>
    <rPh sb="8" eb="10">
      <t>ゲッカ</t>
    </rPh>
    <rPh sb="10" eb="12">
      <t>ビジン</t>
    </rPh>
    <rPh sb="21" eb="23">
      <t>テイカ</t>
    </rPh>
    <phoneticPr fontId="2"/>
  </si>
  <si>
    <t>商品名</t>
    <rPh sb="0" eb="1">
      <t>ショウ</t>
    </rPh>
    <rPh sb="1" eb="2">
      <t>ヒン</t>
    </rPh>
    <rPh sb="2" eb="3">
      <t>メイ</t>
    </rPh>
    <phoneticPr fontId="6"/>
  </si>
  <si>
    <t>アルバム</t>
    <phoneticPr fontId="2"/>
  </si>
  <si>
    <t>プライム</t>
    <phoneticPr fontId="2"/>
  </si>
  <si>
    <t>シャン</t>
    <phoneticPr fontId="2"/>
  </si>
  <si>
    <t>ビジュー</t>
    <phoneticPr fontId="2"/>
  </si>
  <si>
    <t>ラブリ</t>
    <phoneticPr fontId="2"/>
  </si>
  <si>
    <t>ミリア</t>
    <phoneticPr fontId="2"/>
  </si>
  <si>
    <t>メルテア</t>
    <phoneticPr fontId="2"/>
  </si>
  <si>
    <t>ステラト</t>
    <phoneticPr fontId="2"/>
  </si>
  <si>
    <t>ミケア</t>
  </si>
  <si>
    <t>ミケア</t>
    <phoneticPr fontId="2"/>
  </si>
  <si>
    <t>エピック</t>
    <phoneticPr fontId="2"/>
  </si>
  <si>
    <t>ソニエール</t>
    <phoneticPr fontId="2"/>
  </si>
  <si>
    <t>レイブン</t>
  </si>
  <si>
    <t>レイブン</t>
    <phoneticPr fontId="2"/>
  </si>
  <si>
    <t>マニピア</t>
    <phoneticPr fontId="2"/>
  </si>
  <si>
    <t>ベリシス</t>
    <phoneticPr fontId="2"/>
  </si>
  <si>
    <t>イデン</t>
    <phoneticPr fontId="2"/>
  </si>
  <si>
    <t>ケニー</t>
    <phoneticPr fontId="2"/>
  </si>
  <si>
    <t>ヘブンリー</t>
    <phoneticPr fontId="2"/>
  </si>
  <si>
    <t>プロマリア</t>
    <phoneticPr fontId="2"/>
  </si>
  <si>
    <t>フロリア</t>
    <phoneticPr fontId="2"/>
  </si>
  <si>
    <t>ロゼット</t>
    <phoneticPr fontId="2"/>
  </si>
  <si>
    <t>トワイライト</t>
    <phoneticPr fontId="2"/>
  </si>
  <si>
    <t>カタログギフト　Lezarie -レザリエ-　3,500円（税込3,850円）コース</t>
    <phoneticPr fontId="2"/>
  </si>
  <si>
    <t>カタログギフト　Lezarie -レザリエ-　4,000円（税込4,400円）コース</t>
    <phoneticPr fontId="2"/>
  </si>
  <si>
    <t>カタログギフト　Lezarie -レザリエ-　4,500円（税込4,950円）コース</t>
    <phoneticPr fontId="2"/>
  </si>
  <si>
    <t>カタログギフト　Lezarie -レザリエ-　5,000円（税込5,500円）コース</t>
    <phoneticPr fontId="2"/>
  </si>
  <si>
    <t>カタログギフト　Lezarie -レザリエ-　6,000円（税込6,600円）コース</t>
    <phoneticPr fontId="2"/>
  </si>
  <si>
    <t>カタログギフト　Lezarie -レザリエ-　9,000円（税込9,900円）コース</t>
    <phoneticPr fontId="2"/>
  </si>
  <si>
    <t>カタログギフト　Lezarie -レザリエ-　11,000円（税込12,100円）コース</t>
    <phoneticPr fontId="2"/>
  </si>
  <si>
    <t>カタログギフト　All’Collection　3,300円（税込3,630円）コース</t>
    <phoneticPr fontId="2"/>
  </si>
  <si>
    <t>カタログギフト　All’Collection　3,800円（税込4,180円）コース</t>
    <phoneticPr fontId="2"/>
  </si>
  <si>
    <t>カタログギフト　All’Collection　4,300円（税込4,730円）コース</t>
    <phoneticPr fontId="2"/>
  </si>
  <si>
    <t>カタログギフト　All’Collection　4,800円（税込5,280円）コース</t>
    <phoneticPr fontId="2"/>
  </si>
  <si>
    <t>カタログギフト　All’Collection　5,800円（税込6,380円）コース</t>
    <phoneticPr fontId="2"/>
  </si>
  <si>
    <t>カタログギフト　All’Collection　8,800円（税込9,680円）コース</t>
    <phoneticPr fontId="2"/>
  </si>
  <si>
    <t>カタログギフト　All’Collection　10,800円（税込11,880円）コース</t>
    <phoneticPr fontId="2"/>
  </si>
  <si>
    <t>カタログギフト　Men’Collection　3,300円（税込3,630円）コース</t>
    <phoneticPr fontId="2"/>
  </si>
  <si>
    <t>カタログギフト　Men’Collection　3,800円（税込4,180円）コース</t>
    <phoneticPr fontId="2"/>
  </si>
  <si>
    <t>カタログギフト　Men’Collection　4,300円（税込4,730円）コース</t>
    <phoneticPr fontId="2"/>
  </si>
  <si>
    <t>カタログギフト　Men’Collection　4,800円（税込5,280円）コース</t>
    <phoneticPr fontId="2"/>
  </si>
  <si>
    <t>カタログギフト　Men’Collection　5,800円（税込6,380円）コース</t>
    <phoneticPr fontId="2"/>
  </si>
  <si>
    <t>カタログギフト　Leadies’Collection　3,300円（税込3,630円）コース</t>
    <phoneticPr fontId="2"/>
  </si>
  <si>
    <t>カタログギフト　Leadies’Collection　3,800円（税込4,180円）コース</t>
    <phoneticPr fontId="2"/>
  </si>
  <si>
    <t>カタログギフト　Leadies’Collection　4,300円（税込4,730円）コース</t>
    <phoneticPr fontId="2"/>
  </si>
  <si>
    <t>カタログギフト　Leadies’Collection　4,800円（税込5,280円）コース</t>
    <phoneticPr fontId="2"/>
  </si>
  <si>
    <t>カタログギフト　Leadies’Collection　5,800円（税込6,380円）コース</t>
    <phoneticPr fontId="2"/>
  </si>
  <si>
    <t>C30</t>
    <phoneticPr fontId="2"/>
  </si>
  <si>
    <t>黄</t>
    <rPh sb="0" eb="1">
      <t>キ</t>
    </rPh>
    <phoneticPr fontId="2"/>
  </si>
  <si>
    <t>↓A4ファイルタイプ　レザリエ</t>
    <phoneticPr fontId="2"/>
  </si>
  <si>
    <t>↓アルバムタイプ　総合</t>
    <rPh sb="9" eb="11">
      <t>ソウゴウ</t>
    </rPh>
    <phoneticPr fontId="2"/>
  </si>
  <si>
    <t>↓アルバムタイプ　男性</t>
    <rPh sb="9" eb="11">
      <t>ダンセイ</t>
    </rPh>
    <phoneticPr fontId="2"/>
  </si>
  <si>
    <t>↓アルバムタイプ　女性</t>
    <rPh sb="9" eb="11">
      <t>ジョセイ</t>
    </rPh>
    <phoneticPr fontId="2"/>
  </si>
  <si>
    <t>T51</t>
  </si>
  <si>
    <t>T52</t>
  </si>
  <si>
    <t>HINO キャップ</t>
  </si>
  <si>
    <t>HINO 3Dキャップ（黒）</t>
    <rPh sb="12" eb="13">
      <t>クロ</t>
    </rPh>
    <phoneticPr fontId="5"/>
  </si>
  <si>
    <t>HINO 3Dキャップ（赤）</t>
    <rPh sb="12" eb="13">
      <t>アカ</t>
    </rPh>
    <phoneticPr fontId="5"/>
  </si>
  <si>
    <t>1/150　セレガSHD 京商製</t>
  </si>
  <si>
    <t>特注トミカ　セレガSHD（橙）</t>
  </si>
  <si>
    <t>1/43 HINOポンチョ（イエロー)</t>
  </si>
  <si>
    <t>1/150日野セレガ　「青いつばめ」</t>
  </si>
  <si>
    <t>1/150日野セレガ　「はかた号」</t>
  </si>
  <si>
    <t>1/150日野セレガ　「はとバス」</t>
  </si>
  <si>
    <t>1/150日野セレガ　京阪バス「芸妓」</t>
  </si>
  <si>
    <t>1/150日野セレガ　ポーラ「APEX」</t>
  </si>
  <si>
    <t>1/150日野セレガ　ポーラ「B.A」</t>
  </si>
  <si>
    <t>全国バスコレ 1/150 京福バス</t>
  </si>
  <si>
    <t>全国バスコレ 1/150 十勝バス2台セット</t>
  </si>
  <si>
    <t>トミカ029　セレガトーマスエクスプレス</t>
  </si>
  <si>
    <t>B40</t>
  </si>
  <si>
    <t>1/80 東京空港交通 ランプワイドバス</t>
  </si>
  <si>
    <t>HINO 海外向けクリアファイル</t>
  </si>
  <si>
    <t>HINO 海外向けステッカー</t>
  </si>
  <si>
    <t>HINO ブロックメモ</t>
  </si>
  <si>
    <t>メタルキーホルダー：消防車</t>
  </si>
  <si>
    <t>メタルキーホルダー：ダカール　赤</t>
    <rPh sb="15" eb="16">
      <t>アカ</t>
    </rPh>
    <phoneticPr fontId="5"/>
  </si>
  <si>
    <t>メタルキーホルダー：ダカール　黒</t>
    <rPh sb="15" eb="16">
      <t>クロ</t>
    </rPh>
    <phoneticPr fontId="5"/>
  </si>
  <si>
    <t>メタルキーホルダー：ダカール　黄</t>
    <rPh sb="15" eb="16">
      <t>キ</t>
    </rPh>
    <phoneticPr fontId="5"/>
  </si>
  <si>
    <t>メタルキーホルダー：セレガ　橙</t>
    <rPh sb="14" eb="15">
      <t>ダイダイ</t>
    </rPh>
    <phoneticPr fontId="5"/>
  </si>
  <si>
    <t>メタルキーホルダー：セレガ　赤</t>
    <rPh sb="14" eb="15">
      <t>アカ</t>
    </rPh>
    <phoneticPr fontId="5"/>
  </si>
  <si>
    <t>メタルキーホルダー：セレガ　桃</t>
    <rPh sb="14" eb="15">
      <t>モモ</t>
    </rPh>
    <phoneticPr fontId="5"/>
  </si>
  <si>
    <t>メタルキーホルダー：ダンプカー 黄</t>
    <rPh sb="16" eb="17">
      <t>キ</t>
    </rPh>
    <phoneticPr fontId="5"/>
  </si>
  <si>
    <t>メタルキーホルダー：ダンプカー　桃</t>
    <rPh sb="16" eb="17">
      <t>モモ</t>
    </rPh>
    <phoneticPr fontId="5"/>
  </si>
  <si>
    <t>メタルキーホルダー：ダンプカー　赤</t>
    <rPh sb="16" eb="17">
      <t>アカ</t>
    </rPh>
    <phoneticPr fontId="5"/>
  </si>
  <si>
    <t>メタルキーホルダー：ダンプカー　紫</t>
    <rPh sb="16" eb="17">
      <t>ムラサキ</t>
    </rPh>
    <phoneticPr fontId="5"/>
  </si>
  <si>
    <t>書籍　BUSRAMA EXPRESS</t>
  </si>
  <si>
    <t>増補二訂版　日野自動車の100年</t>
  </si>
  <si>
    <t>増補二訂版 ディーゼルエンジンの徹底研究</t>
  </si>
  <si>
    <t>メタルピンバッジ：セレガ　黄</t>
    <rPh sb="13" eb="14">
      <t>キ</t>
    </rPh>
    <phoneticPr fontId="5"/>
  </si>
  <si>
    <t>メタルピンバッジ：ダカール　黄</t>
    <rPh sb="14" eb="15">
      <t>キ</t>
    </rPh>
    <phoneticPr fontId="5"/>
  </si>
  <si>
    <t>メタルピンバッジ：ダカール　緑</t>
    <rPh sb="14" eb="15">
      <t>ミドリ</t>
    </rPh>
    <phoneticPr fontId="5"/>
  </si>
  <si>
    <t>スーパースパローボトル500ml</t>
  </si>
  <si>
    <t>スーパースパローボトル750ml</t>
  </si>
  <si>
    <t>スーパースパローボトル350ml</t>
  </si>
  <si>
    <t>オリジナル2WAYバッグ 紺×グレー</t>
  </si>
  <si>
    <t>オリジナル2WAYバッグ 黒×赤</t>
  </si>
  <si>
    <t>オリジナル2WAYバッグ グレー×青</t>
  </si>
  <si>
    <t>ボールエコバッグ ブラック</t>
  </si>
  <si>
    <t>リフレクター付エコバッグ イエロー</t>
  </si>
  <si>
    <t>リフレクター付エコバッグ オレンジ</t>
  </si>
  <si>
    <t>RD　キャップ</t>
  </si>
  <si>
    <t>RD　BLKキャップ</t>
  </si>
  <si>
    <t>RD　レプリカＴシャツ（BLK）</t>
  </si>
  <si>
    <t>RD　レプリカジャージ（BLK）</t>
  </si>
  <si>
    <t>RD　ポロシャツ(赤）</t>
  </si>
  <si>
    <t>RD　ポロシャツ(白）</t>
  </si>
  <si>
    <t>RD　BLKポロシャツ</t>
  </si>
  <si>
    <t>RD　パスケース</t>
  </si>
  <si>
    <t>ダイヤペット　プロフィアダンプトラック</t>
  </si>
  <si>
    <t>ダイヤペット　ASVプロフィア低床トレーラー</t>
  </si>
  <si>
    <t>1/43 日野700ZS マイニングダンプ</t>
  </si>
  <si>
    <t>1/43 NEWプロフィアモデルカー</t>
  </si>
  <si>
    <t>1/80 NEWレンジャーモデルカー</t>
  </si>
  <si>
    <t>1/116　ＮＥＷプロフィア</t>
  </si>
  <si>
    <t>1/116　ＮＥＷレンジャー</t>
  </si>
  <si>
    <t>全国トラコレ 1/150 魚運搬トラックセット</t>
  </si>
  <si>
    <t>特注トミカ　新型プロフィア</t>
  </si>
  <si>
    <t>トミカ041　モリタポンプ消防車</t>
  </si>
  <si>
    <t>トミカ108　ハシゴ消防車</t>
  </si>
  <si>
    <t>トミカ003　動物運搬車</t>
  </si>
  <si>
    <t>トミカ132　横浜市消防局　機動けん引工作</t>
  </si>
  <si>
    <t>トミカ119　モリタ消防ポンプＭＶＦ</t>
  </si>
  <si>
    <t>T/K　JAFレッカー車セット</t>
  </si>
  <si>
    <t>T/K　トヨエース＆フォークリフトセット</t>
  </si>
  <si>
    <t>ぶつからないミニカー(新型デュトロ)</t>
  </si>
  <si>
    <t>1/64 トヨタスタウト　レッカー車</t>
  </si>
  <si>
    <t>1/64 トヨペットクラウン　ハードトップSL（白/黒）</t>
  </si>
  <si>
    <t>1/64 トヨペットクラウン　ハードトップ（赤）</t>
  </si>
  <si>
    <t>1/64 トヨタスタウト　レッカー車（トヨタサービス）</t>
  </si>
  <si>
    <t>1/64 トヨタハイラックス　4WD PU ダブルキャブSSR-X(黒/銀）95年式</t>
  </si>
  <si>
    <t>1/64 トヨタハイラックス　4WD PU ダブルキャブSSR(白）91年式</t>
  </si>
  <si>
    <t>T54</t>
  </si>
  <si>
    <t>T55</t>
  </si>
  <si>
    <t>T56</t>
  </si>
  <si>
    <t>トミカ032　堺市消防局 特別高度救助工作車</t>
  </si>
  <si>
    <t>トミカ144　日野プロフィア トレーラー/日産 コンテナ</t>
  </si>
  <si>
    <t>1/43 トヨタFJクルーザー イエロー</t>
  </si>
  <si>
    <t>半袖ポロシャツ　黒S</t>
  </si>
  <si>
    <t>半袖ポロシャツ　黒M</t>
  </si>
  <si>
    <t>半袖ポロシャツ　黒L</t>
  </si>
  <si>
    <t>半袖ポロシャツ　黒LL</t>
  </si>
  <si>
    <t>半袖ポロシャツ　黒EL</t>
  </si>
  <si>
    <t>半袖ポロシャツ　黒4L</t>
  </si>
  <si>
    <t>半袖ポロシャツ　黒5L</t>
  </si>
  <si>
    <t>半袖ポロシャツ　白S</t>
  </si>
  <si>
    <t>半袖ポロシャツ　白M</t>
  </si>
  <si>
    <t>半袖ポロシャツ　白L</t>
  </si>
  <si>
    <t>半袖ポロシャツ　白LL</t>
  </si>
  <si>
    <t>半袖ポロシャツ　白EL</t>
  </si>
  <si>
    <t>半袖ポロシャツ　白4L</t>
  </si>
  <si>
    <t>半袖ポロシャツ　白5L</t>
  </si>
  <si>
    <t>防寒ブルゾンHINO版　M</t>
  </si>
  <si>
    <t>防寒ブルゾンHINO版　L</t>
  </si>
  <si>
    <t>防寒ブルゾンHINO版　LL</t>
  </si>
  <si>
    <t>防寒ブルゾンHINO版　3L</t>
  </si>
  <si>
    <t>防寒ブルゾンHINO版　4L</t>
  </si>
  <si>
    <t>防寒ブルゾンHINO版　6L</t>
  </si>
  <si>
    <t>MA1防寒着　M</t>
  </si>
  <si>
    <t>MA1防寒着　L</t>
  </si>
  <si>
    <t>MA1防寒着　LL</t>
  </si>
  <si>
    <t>MA1防寒着　3L</t>
  </si>
  <si>
    <t>MA1防寒着　4L</t>
  </si>
  <si>
    <t>MA1防寒着　6L</t>
  </si>
  <si>
    <t>ゼクシオゴルフボール　ダース</t>
  </si>
  <si>
    <t>ゼクシオゴルフボール　3個入り</t>
  </si>
  <si>
    <t>スリクソンゴルフボール　ダース</t>
  </si>
  <si>
    <t>スリクソンゴルフボール　3個入り</t>
  </si>
  <si>
    <t>C51</t>
  </si>
  <si>
    <t>C52</t>
  </si>
  <si>
    <t>C53</t>
  </si>
  <si>
    <t>テイクユアチョイス　フリージア　定価3,080円</t>
    <rPh sb="16" eb="18">
      <t>テイカ</t>
    </rPh>
    <rPh sb="23" eb="24">
      <t>エン</t>
    </rPh>
    <phoneticPr fontId="2"/>
  </si>
  <si>
    <t>テイクユアチョイス　ガーベラ　定価4,180円</t>
    <phoneticPr fontId="2"/>
  </si>
  <si>
    <t>テイクユアチョイス　チューリップ　定価4,730円</t>
    <phoneticPr fontId="2"/>
  </si>
  <si>
    <t>テイクユアチョイス　ローズ　定価5,280円</t>
    <phoneticPr fontId="2"/>
  </si>
  <si>
    <t>テイクユアチョイス　カーネーション　定価6,380円</t>
    <phoneticPr fontId="2"/>
  </si>
  <si>
    <t>テイクユアチョイス　ネリネ　定価7,480円</t>
    <phoneticPr fontId="2"/>
  </si>
  <si>
    <t>テイクユアチョイス　カランコエ　定価8,580円</t>
    <phoneticPr fontId="2"/>
  </si>
  <si>
    <t>テイクユアチョイス　ポピー　定価9,680円</t>
    <phoneticPr fontId="2"/>
  </si>
  <si>
    <t>テイクユアチョイス　カルミア　定価11,880円</t>
    <phoneticPr fontId="2"/>
  </si>
  <si>
    <t>テイクユアチョイス　ミモザ　定価14,080円</t>
    <phoneticPr fontId="2"/>
  </si>
  <si>
    <t>テイクユアチョイス　リリー　定価17,380円</t>
    <phoneticPr fontId="2"/>
  </si>
  <si>
    <t>テイクユアチョイス　ブッドレア　定価22,880円</t>
    <phoneticPr fontId="2"/>
  </si>
  <si>
    <t>テイクユアチョイス　セントポーリア　定価28,380円</t>
    <phoneticPr fontId="2"/>
  </si>
  <si>
    <t>テイクユアチョイス　オンシジュウム　定価33,880円</t>
    <phoneticPr fontId="2"/>
  </si>
  <si>
    <t>テイクユアチョイス　ジャコビニア　定価55,880円</t>
    <phoneticPr fontId="2"/>
  </si>
  <si>
    <t>B42</t>
  </si>
  <si>
    <t>全国バスコレ 1/150 明光バス</t>
    <rPh sb="13" eb="15">
      <t>メイコウ</t>
    </rPh>
    <phoneticPr fontId="6"/>
  </si>
  <si>
    <t>RE18</t>
  </si>
  <si>
    <t>デニムトートバッグ（ピンバッチ付）</t>
    <rPh sb="15" eb="16">
      <t>ツキ</t>
    </rPh>
    <phoneticPr fontId="6"/>
  </si>
  <si>
    <t>ネイビー</t>
    <phoneticPr fontId="6"/>
  </si>
  <si>
    <t>B43</t>
  </si>
  <si>
    <t>1/80 日野ブルーリボンHybrid</t>
    <rPh sb="5" eb="7">
      <t>ヒノ</t>
    </rPh>
    <phoneticPr fontId="6"/>
  </si>
  <si>
    <t>-</t>
    <phoneticPr fontId="6"/>
  </si>
  <si>
    <t>1/80ｽｹｰﾙ</t>
    <phoneticPr fontId="6"/>
  </si>
  <si>
    <t>1/150日野セレガ　「STAR FIGHTER」</t>
    <phoneticPr fontId="6"/>
  </si>
  <si>
    <t>トミカ112　日野ポンチョ（グリーン）</t>
    <rPh sb="7" eb="9">
      <t>ヒノ</t>
    </rPh>
    <phoneticPr fontId="6"/>
  </si>
  <si>
    <t>B36</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</si>
</sst>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yyyy&quot;年&quot;m&quot;月&quot;d&quot;日&quot;;@"/>
    <numFmt numFmtId="177" formatCode="[DBNum3][$-411]0"/>
    <numFmt numFmtId="178" formatCode="#,##0_);[Red]\(#,##0\)"/>
    <numFmt numFmtId="179" formatCode="#,##0_ "/>
    <numFmt numFmtId="180" formatCode="#,##0;&quot;▲ &quot;#,##0"/>
    <numFmt numFmtId="181" formatCode="&quot;RE&quot;#"/>
    <numFmt numFmtId="183" formatCode="&quot;T&quot;#"/>
    <numFmt numFmtId="184" formatCode="&quot;B&quot;#"/>
    <numFmt numFmtId="185" formatCode="&quot;K&quot;#"/>
    <numFmt numFmtId="186" formatCode="&quot;P&quot;#"/>
    <numFmt numFmtId="187" formatCode="&quot;A&quot;#"/>
    <numFmt numFmtId="189" formatCode="&quot;G&quot;#"/>
    <numFmt numFmtId="190" formatCode="&quot;Ｗ&quot;#"/>
  </numFmts>
  <fonts count="7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name val="HG丸ｺﾞｼｯｸM-PRO"/>
      <family val="3"/>
      <charset val="128"/>
    </font>
    <font>
      <b/>
      <sz val="13"/>
      <name val="HG丸ｺﾞｼｯｸM-PRO"/>
      <family val="3"/>
      <charset val="128"/>
    </font>
    <font>
      <b/>
      <sz val="14"/>
      <name val="HG丸ｺﾞｼｯｸM-PRO"/>
      <family val="3"/>
      <charset val="128"/>
    </font>
    <font>
      <sz val="6"/>
      <name val="ＭＳ Ｐゴシック"/>
      <family val="3"/>
      <charset val="128"/>
    </font>
    <font>
      <b/>
      <sz val="16"/>
      <name val="HG丸ｺﾞｼｯｸM-PRO"/>
      <family val="3"/>
      <charset val="128"/>
    </font>
    <font>
      <b/>
      <sz val="20"/>
      <name val="HG丸ｺﾞｼｯｸM-PRO"/>
      <family val="3"/>
      <charset val="128"/>
    </font>
    <font>
      <sz val="14"/>
      <name val="HG丸ｺﾞｼｯｸM-PRO"/>
      <family val="3"/>
      <charset val="128"/>
    </font>
    <font>
      <b/>
      <sz val="12"/>
      <color rgb="FFFF0000"/>
      <name val="HG丸ｺﾞｼｯｸM-PRO"/>
      <family val="3"/>
      <charset val="128"/>
    </font>
    <font>
      <b/>
      <sz val="18"/>
      <name val="HG丸ｺﾞｼｯｸM-PRO"/>
      <family val="3"/>
      <charset val="128"/>
    </font>
    <font>
      <sz val="14"/>
      <color theme="1"/>
      <name val="HG丸ｺﾞｼｯｸM-PRO"/>
      <family val="3"/>
      <charset val="128"/>
    </font>
    <font>
      <sz val="14"/>
      <color rgb="FFFF0000"/>
      <name val="HG丸ｺﾞｼｯｸM-PRO"/>
      <family val="3"/>
      <charset val="128"/>
    </font>
    <font>
      <u/>
      <sz val="11"/>
      <color theme="10"/>
      <name val="游ゴシック"/>
      <family val="2"/>
      <charset val="128"/>
      <scheme val="minor"/>
    </font>
    <font>
      <b/>
      <u/>
      <sz val="18"/>
      <name val="游ゴシック"/>
      <family val="2"/>
      <charset val="128"/>
      <scheme val="minor"/>
    </font>
    <font>
      <sz val="11"/>
      <name val="HG丸ｺﾞｼｯｸM-PRO"/>
      <family val="3"/>
      <charset val="128"/>
    </font>
    <font>
      <sz val="12"/>
      <name val="HG丸ｺﾞｼｯｸM-PRO"/>
      <family val="3"/>
      <charset val="128"/>
    </font>
    <font>
      <b/>
      <sz val="12"/>
      <color theme="2" tint="-0.749992370372631"/>
      <name val="HG丸ｺﾞｼｯｸM-PRO"/>
      <family val="3"/>
      <charset val="128"/>
    </font>
    <font>
      <b/>
      <sz val="14"/>
      <color theme="2" tint="-0.749992370372631"/>
      <name val="ＭＳ Ｐゴシック"/>
      <family val="3"/>
      <charset val="128"/>
    </font>
    <font>
      <b/>
      <sz val="14"/>
      <color theme="2" tint="-0.749992370372631"/>
      <name val="HG丸ｺﾞｼｯｸM-PRO"/>
      <family val="3"/>
      <charset val="128"/>
    </font>
    <font>
      <b/>
      <sz val="12"/>
      <color theme="2" tint="-0.749992370372631"/>
      <name val="ＭＳ Ｐゴシック"/>
      <family val="3"/>
      <charset val="128"/>
    </font>
    <font>
      <sz val="11"/>
      <color theme="1"/>
      <name val="游ゴシック"/>
      <family val="3"/>
      <charset val="128"/>
      <scheme val="minor"/>
    </font>
    <font>
      <b/>
      <sz val="14"/>
      <color rgb="FFFF0000"/>
      <name val="HG丸ｺﾞｼｯｸM-PRO"/>
      <family val="3"/>
      <charset val="128"/>
    </font>
    <font>
      <b/>
      <sz val="20"/>
      <color rgb="FFFF0000"/>
      <name val="HG丸ｺﾞｼｯｸM-PRO"/>
      <family val="3"/>
      <charset val="128"/>
    </font>
    <font>
      <b/>
      <sz val="18"/>
      <color rgb="FFFF0000"/>
      <name val="HG丸ｺﾞｼｯｸM-PRO"/>
      <family val="3"/>
      <charset val="128"/>
    </font>
    <font>
      <sz val="11"/>
      <name val="ＭＳ Ｐゴシック"/>
      <family val="3"/>
      <charset val="128"/>
    </font>
    <font>
      <b/>
      <sz val="15"/>
      <name val="HG丸ｺﾞｼｯｸM-PRO"/>
      <family val="3"/>
      <charset val="128"/>
    </font>
    <font>
      <sz val="14"/>
      <color indexed="9"/>
      <name val="ＭＳ Ｐゴシック"/>
      <family val="2"/>
      <charset val="128"/>
    </font>
    <font>
      <sz val="10"/>
      <color indexed="9"/>
      <name val="ＭＳ Ｐゴシック"/>
      <family val="2"/>
      <charset val="128"/>
    </font>
    <font>
      <sz val="10"/>
      <color indexed="10"/>
      <name val="ＭＳ Ｐゴシック"/>
      <family val="2"/>
      <charset val="128"/>
    </font>
    <font>
      <sz val="20"/>
      <color theme="1"/>
      <name val="游ゴシック"/>
      <family val="2"/>
      <charset val="128"/>
      <scheme val="minor"/>
    </font>
    <font>
      <sz val="20"/>
      <color theme="1"/>
      <name val="游ゴシック"/>
      <family val="3"/>
      <charset val="128"/>
      <scheme val="minor"/>
    </font>
    <font>
      <b/>
      <sz val="11"/>
      <name val="HG丸ｺﾞｼｯｸM-PRO"/>
      <family val="3"/>
      <charset val="128"/>
    </font>
    <font>
      <sz val="9"/>
      <name val="HG丸ｺﾞｼｯｸM-PRO"/>
      <family val="3"/>
      <charset val="128"/>
    </font>
    <font>
      <b/>
      <sz val="10"/>
      <name val="HG丸ｺﾞｼｯｸM-PRO"/>
      <family val="3"/>
      <charset val="128"/>
    </font>
    <font>
      <b/>
      <sz val="9"/>
      <color rgb="FFFF0000"/>
      <name val="HG丸ｺﾞｼｯｸM-PRO"/>
      <family val="3"/>
      <charset val="128"/>
    </font>
    <font>
      <b/>
      <sz val="24"/>
      <name val="HG丸ｺﾞｼｯｸM-PRO"/>
      <family val="3"/>
      <charset val="128"/>
    </font>
    <font>
      <sz val="16"/>
      <name val="HG丸ｺﾞｼｯｸM-PRO"/>
      <family val="3"/>
      <charset val="128"/>
    </font>
    <font>
      <b/>
      <sz val="12"/>
      <color rgb="FF0000CC"/>
      <name val="HG丸ｺﾞｼｯｸM-PRO"/>
      <family val="3"/>
      <charset val="128"/>
    </font>
    <font>
      <sz val="12"/>
      <color rgb="FF0000CC"/>
      <name val="HG丸ｺﾞｼｯｸM-PRO"/>
      <family val="3"/>
      <charset val="128"/>
    </font>
    <font>
      <sz val="12"/>
      <color rgb="FF0000CC"/>
      <name val="游ゴシック"/>
      <family val="3"/>
      <charset val="128"/>
      <scheme val="minor"/>
    </font>
    <font>
      <sz val="12"/>
      <color rgb="FF0000CC"/>
      <name val="游ゴシック"/>
      <family val="2"/>
      <charset val="128"/>
      <scheme val="minor"/>
    </font>
    <font>
      <sz val="22"/>
      <color theme="1"/>
      <name val="游ゴシック"/>
      <family val="2"/>
      <charset val="128"/>
      <scheme val="minor"/>
    </font>
    <font>
      <b/>
      <sz val="8"/>
      <name val="HG丸ｺﾞｼｯｸM-PRO"/>
      <family val="3"/>
      <charset val="128"/>
    </font>
    <font>
      <b/>
      <sz val="7"/>
      <name val="HG丸ｺﾞｼｯｸM-PRO"/>
      <family val="3"/>
      <charset val="128"/>
    </font>
    <font>
      <b/>
      <sz val="6"/>
      <name val="HG丸ｺﾞｼｯｸM-PRO"/>
      <family val="3"/>
      <charset val="128"/>
    </font>
    <font>
      <b/>
      <sz val="9"/>
      <name val="HG丸ｺﾞｼｯｸM-PRO"/>
      <family val="3"/>
      <charset val="128"/>
    </font>
    <font>
      <b/>
      <sz val="7"/>
      <color theme="1"/>
      <name val="HG丸ｺﾞｼｯｸM-PRO"/>
      <family val="3"/>
      <charset val="128"/>
    </font>
    <font>
      <b/>
      <sz val="6"/>
      <color rgb="FFFF0000"/>
      <name val="HG丸ｺﾞｼｯｸM-PRO"/>
      <family val="3"/>
      <charset val="128"/>
    </font>
    <font>
      <sz val="7"/>
      <name val="HG丸ｺﾞｼｯｸM-PRO"/>
      <family val="3"/>
      <charset val="128"/>
    </font>
    <font>
      <sz val="8"/>
      <name val="HG丸ｺﾞｼｯｸM-PRO"/>
      <family val="3"/>
      <charset val="128"/>
    </font>
    <font>
      <sz val="5"/>
      <name val="HG丸ｺﾞｼｯｸM-PRO"/>
      <family val="3"/>
      <charset val="128"/>
    </font>
    <font>
      <sz val="10"/>
      <color theme="1"/>
      <name val="游ゴシック"/>
      <family val="2"/>
      <charset val="128"/>
      <scheme val="minor"/>
    </font>
    <font>
      <sz val="10"/>
      <color theme="1"/>
      <name val="游ゴシック"/>
      <family val="3"/>
      <charset val="128"/>
      <scheme val="minor"/>
    </font>
    <font>
      <b/>
      <sz val="5"/>
      <name val="HG丸ｺﾞｼｯｸM-PRO"/>
      <family val="3"/>
      <charset val="128"/>
    </font>
    <font>
      <b/>
      <sz val="8"/>
      <color theme="1"/>
      <name val="HG丸ｺﾞｼｯｸM-PRO"/>
      <family val="3"/>
      <charset val="128"/>
    </font>
    <font>
      <sz val="6"/>
      <color rgb="FF0000CC"/>
      <name val="游ゴシック"/>
      <family val="3"/>
      <charset val="128"/>
      <scheme val="minor"/>
    </font>
    <font>
      <b/>
      <sz val="7"/>
      <color theme="2" tint="-0.749992370372631"/>
      <name val="HG丸ｺﾞｼｯｸM-PRO"/>
      <family val="3"/>
      <charset val="128"/>
    </font>
    <font>
      <b/>
      <sz val="6"/>
      <color theme="2" tint="-0.749992370372631"/>
      <name val="ＭＳ Ｐゴシック"/>
      <family val="3"/>
      <charset val="128"/>
    </font>
    <font>
      <sz val="5.5"/>
      <name val="HG丸ｺﾞｼｯｸM-PRO"/>
      <family val="3"/>
      <charset val="128"/>
    </font>
    <font>
      <b/>
      <u/>
      <sz val="9"/>
      <color rgb="FF0000CC"/>
      <name val="游ゴシック"/>
      <family val="2"/>
      <charset val="128"/>
      <scheme val="minor"/>
    </font>
    <font>
      <b/>
      <sz val="9"/>
      <color rgb="FF0000CC"/>
      <name val="HG丸ｺﾞｼｯｸM-PRO"/>
      <family val="3"/>
      <charset val="128"/>
    </font>
    <font>
      <sz val="9"/>
      <color rgb="FFFF0000"/>
      <name val="HG丸ｺﾞｼｯｸM-PRO"/>
      <family val="3"/>
      <charset val="128"/>
    </font>
    <font>
      <b/>
      <sz val="7"/>
      <color rgb="FFFF0000"/>
      <name val="HG丸ｺﾞｼｯｸM-PRO"/>
      <family val="3"/>
      <charset val="128"/>
    </font>
    <font>
      <b/>
      <sz val="16"/>
      <color rgb="FFFF0000"/>
      <name val="HG丸ｺﾞｼｯｸM-PRO"/>
      <family val="3"/>
      <charset val="128"/>
    </font>
    <font>
      <b/>
      <sz val="11"/>
      <color rgb="FFFF0000"/>
      <name val="HG丸ｺﾞｼｯｸM-PRO"/>
      <family val="3"/>
      <charset val="128"/>
    </font>
    <font>
      <b/>
      <sz val="10"/>
      <color rgb="FFFF0000"/>
      <name val="HG丸ｺﾞｼｯｸM-PRO"/>
      <family val="3"/>
      <charset val="128"/>
    </font>
    <font>
      <b/>
      <sz val="8"/>
      <color rgb="FFFF0000"/>
      <name val="HG丸ｺﾞｼｯｸM-PRO"/>
      <family val="3"/>
      <charset val="128"/>
    </font>
    <font>
      <b/>
      <sz val="5"/>
      <color rgb="FFFF0000"/>
      <name val="HG丸ｺﾞｼｯｸM-PRO"/>
      <family val="3"/>
      <charset val="128"/>
    </font>
    <font>
      <b/>
      <sz val="10"/>
      <color theme="1"/>
      <name val="HG丸ｺﾞｼｯｸM-PRO"/>
      <family val="3"/>
      <charset val="128"/>
    </font>
    <font>
      <b/>
      <sz val="6"/>
      <color theme="1"/>
      <name val="HG丸ｺﾞｼｯｸM-PRO"/>
      <family val="3"/>
      <charset val="128"/>
    </font>
    <font>
      <b/>
      <sz val="11"/>
      <color theme="1"/>
      <name val="HG丸ｺﾞｼｯｸM-PRO"/>
      <family val="3"/>
      <charset val="128"/>
    </font>
    <font>
      <b/>
      <sz val="9"/>
      <color theme="1"/>
      <name val="HG丸ｺﾞｼｯｸM-PRO"/>
      <family val="3"/>
      <charset val="128"/>
    </font>
    <font>
      <sz val="11"/>
      <color theme="1"/>
      <name val="ＭＳ ゴシック"/>
      <family val="2"/>
      <charset val="128"/>
    </font>
    <font>
      <sz val="11"/>
      <color theme="1"/>
      <name val="HG丸ｺﾞｼｯｸM-PRO"/>
      <family val="3"/>
      <charset val="128"/>
    </font>
    <font>
      <sz val="8"/>
      <color theme="1"/>
      <name val="HG丸ｺﾞｼｯｸM-PRO"/>
      <family val="3"/>
      <charset val="128"/>
    </font>
    <font>
      <b/>
      <u/>
      <sz val="18"/>
      <color rgb="FF0000CC"/>
      <name val="游ゴシック"/>
      <family val="2"/>
      <charset val="128"/>
      <scheme val="minor"/>
    </font>
    <font>
      <b/>
      <sz val="18"/>
      <color rgb="FF0000CC"/>
      <name val="HG丸ｺﾞｼｯｸM-PRO"/>
      <family val="3"/>
      <charset val="128"/>
    </font>
  </fonts>
  <fills count="15">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indexed="27"/>
        <bgColor indexed="64"/>
      </patternFill>
    </fill>
    <fill>
      <patternFill patternType="solid">
        <fgColor indexed="9"/>
        <bgColor indexed="64"/>
      </patternFill>
    </fill>
    <fill>
      <patternFill patternType="solid">
        <fgColor rgb="FFFFFF99"/>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theme="2" tint="-0.24994659260841701"/>
      </patternFill>
    </fill>
    <fill>
      <patternFill patternType="solid">
        <fgColor rgb="FFFFCCFF"/>
        <bgColor indexed="64"/>
      </patternFill>
    </fill>
    <fill>
      <patternFill patternType="solid">
        <fgColor rgb="FFFFFF00"/>
        <bgColor indexed="64"/>
      </patternFill>
    </fill>
    <fill>
      <patternFill patternType="solid">
        <fgColor rgb="FFFFE1FF"/>
        <bgColor indexed="64"/>
      </patternFill>
    </fill>
    <fill>
      <patternFill patternType="solid">
        <fgColor rgb="FFFFFFCC"/>
        <bgColor indexed="64"/>
      </patternFill>
    </fill>
    <fill>
      <patternFill patternType="solid">
        <fgColor theme="0" tint="-0.34998626667073579"/>
        <bgColor indexed="64"/>
      </patternFill>
    </fill>
  </fills>
  <borders count="1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auto="1"/>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hair">
        <color indexed="64"/>
      </top>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medium">
        <color auto="1"/>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dotted">
        <color indexed="64"/>
      </right>
      <top style="medium">
        <color indexed="64"/>
      </top>
      <bottom style="hair">
        <color indexed="64"/>
      </bottom>
      <diagonal/>
    </border>
    <border>
      <left/>
      <right style="dotted">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medium">
        <color indexed="64"/>
      </top>
      <bottom style="hair">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14" fillId="0" borderId="0" applyNumberFormat="0" applyFill="0" applyBorder="0" applyAlignment="0" applyProtection="0">
      <alignment vertical="center"/>
    </xf>
    <xf numFmtId="0" fontId="26" fillId="0" borderId="0">
      <alignment vertical="center"/>
    </xf>
    <xf numFmtId="0" fontId="1" fillId="0" borderId="0">
      <alignment vertical="center"/>
    </xf>
    <xf numFmtId="0" fontId="74" fillId="0" borderId="0">
      <alignment vertical="center"/>
    </xf>
  </cellStyleXfs>
  <cellXfs count="889">
    <xf numFmtId="0" fontId="0" fillId="0" borderId="0" xfId="0">
      <alignment vertical="center"/>
    </xf>
    <xf numFmtId="0" fontId="7" fillId="2" borderId="25" xfId="0" applyFont="1" applyFill="1" applyBorder="1" applyAlignment="1" applyProtection="1">
      <alignment vertical="center"/>
      <protection locked="0"/>
    </xf>
    <xf numFmtId="0" fontId="7" fillId="2" borderId="10"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7" fillId="2" borderId="18" xfId="0" applyFont="1" applyFill="1" applyBorder="1" applyAlignment="1" applyProtection="1">
      <alignment vertical="center"/>
      <protection locked="0"/>
    </xf>
    <xf numFmtId="0" fontId="7" fillId="2" borderId="37" xfId="0" applyFont="1" applyFill="1" applyBorder="1" applyAlignment="1" applyProtection="1">
      <alignment vertical="center"/>
      <protection locked="0"/>
    </xf>
    <xf numFmtId="0" fontId="7" fillId="2" borderId="38" xfId="0" applyFont="1" applyFill="1" applyBorder="1" applyAlignment="1" applyProtection="1">
      <alignment vertical="center"/>
      <protection locked="0"/>
    </xf>
    <xf numFmtId="0" fontId="7" fillId="2" borderId="48" xfId="0" applyFont="1" applyFill="1" applyBorder="1" applyAlignment="1" applyProtection="1">
      <alignment vertical="center"/>
      <protection locked="0"/>
    </xf>
    <xf numFmtId="0" fontId="19" fillId="9" borderId="7" xfId="0" applyFont="1" applyFill="1" applyBorder="1" applyAlignment="1" applyProtection="1">
      <alignment vertical="center"/>
    </xf>
    <xf numFmtId="0" fontId="19" fillId="9" borderId="7" xfId="0" applyFont="1" applyFill="1" applyBorder="1" applyAlignment="1" applyProtection="1">
      <alignment horizontal="left" vertical="center"/>
    </xf>
    <xf numFmtId="0" fontId="19" fillId="9" borderId="8" xfId="0" applyFont="1" applyFill="1" applyBorder="1" applyAlignment="1" applyProtection="1">
      <alignment vertical="center"/>
    </xf>
    <xf numFmtId="0" fontId="27" fillId="2" borderId="25" xfId="0" applyFont="1" applyFill="1" applyBorder="1" applyAlignment="1" applyProtection="1">
      <alignment vertical="center"/>
      <protection locked="0"/>
    </xf>
    <xf numFmtId="0" fontId="29" fillId="0" borderId="0" xfId="0" applyFont="1" applyFill="1" applyBorder="1" applyAlignment="1" applyProtection="1">
      <alignment vertical="center"/>
      <protection hidden="1"/>
    </xf>
    <xf numFmtId="0" fontId="28" fillId="0" borderId="0"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29" fillId="0" borderId="0" xfId="0" applyFont="1" applyFill="1" applyBorder="1" applyAlignment="1" applyProtection="1">
      <alignment horizontal="right" vertical="center"/>
      <protection hidden="1"/>
    </xf>
    <xf numFmtId="0" fontId="30" fillId="0" borderId="0" xfId="0" applyFont="1" applyFill="1" applyBorder="1" applyAlignment="1" applyProtection="1">
      <alignment vertical="center"/>
      <protection hidden="1"/>
    </xf>
    <xf numFmtId="0" fontId="30" fillId="0" borderId="0" xfId="0" applyFont="1" applyFill="1" applyBorder="1" applyAlignment="1" applyProtection="1">
      <alignment horizontal="right" vertical="center"/>
      <protection hidden="1"/>
    </xf>
    <xf numFmtId="0" fontId="0" fillId="0" borderId="1" xfId="0" applyBorder="1" applyProtection="1">
      <alignment vertical="center"/>
    </xf>
    <xf numFmtId="0" fontId="0" fillId="0" borderId="2" xfId="0" applyBorder="1" applyProtection="1">
      <alignment vertical="center"/>
    </xf>
    <xf numFmtId="9" fontId="0" fillId="0" borderId="2" xfId="1" applyFont="1" applyBorder="1" applyProtection="1">
      <alignment vertical="center"/>
    </xf>
    <xf numFmtId="0" fontId="0" fillId="2" borderId="2" xfId="0" applyFill="1" applyBorder="1" applyProtection="1">
      <alignment vertical="center"/>
    </xf>
    <xf numFmtId="0" fontId="0" fillId="0" borderId="3" xfId="0" applyBorder="1" applyProtection="1">
      <alignment vertical="center"/>
    </xf>
    <xf numFmtId="0" fontId="0" fillId="0" borderId="0" xfId="0" applyBorder="1" applyProtection="1">
      <alignment vertical="center"/>
    </xf>
    <xf numFmtId="0" fontId="0" fillId="0" borderId="0" xfId="0" applyProtection="1">
      <alignment vertical="center"/>
    </xf>
    <xf numFmtId="0" fontId="3" fillId="2" borderId="0" xfId="0" applyFont="1" applyFill="1" applyBorder="1" applyAlignment="1" applyProtection="1">
      <alignment vertical="center" shrinkToFit="1"/>
    </xf>
    <xf numFmtId="0" fontId="3" fillId="2" borderId="4" xfId="0" applyFont="1" applyFill="1" applyBorder="1" applyAlignment="1" applyProtection="1">
      <alignment vertical="center" shrinkToFit="1"/>
    </xf>
    <xf numFmtId="9" fontId="0" fillId="2" borderId="0" xfId="1" applyFont="1" applyFill="1" applyBorder="1" applyProtection="1">
      <alignment vertical="center"/>
    </xf>
    <xf numFmtId="0" fontId="0" fillId="2" borderId="0" xfId="0" applyFill="1" applyBorder="1" applyProtection="1">
      <alignment vertical="center"/>
    </xf>
    <xf numFmtId="0" fontId="0" fillId="0" borderId="5" xfId="0" applyBorder="1" applyProtection="1">
      <alignment vertical="center"/>
    </xf>
    <xf numFmtId="0" fontId="4" fillId="2" borderId="0" xfId="0" applyFont="1" applyFill="1" applyBorder="1" applyAlignment="1" applyProtection="1">
      <alignment horizontal="center" vertical="center" textRotation="180" shrinkToFit="1"/>
    </xf>
    <xf numFmtId="9" fontId="3" fillId="2" borderId="0" xfId="1" applyFont="1" applyFill="1" applyBorder="1" applyAlignment="1" applyProtection="1">
      <alignment vertical="center" shrinkToFit="1"/>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vertical="center" shrinkToFit="1"/>
    </xf>
    <xf numFmtId="176" fontId="5" fillId="2" borderId="0" xfId="0" applyNumberFormat="1" applyFont="1" applyFill="1" applyBorder="1" applyAlignment="1" applyProtection="1">
      <alignment vertical="center" wrapText="1"/>
    </xf>
    <xf numFmtId="0" fontId="5" fillId="2" borderId="0" xfId="0" applyFont="1" applyFill="1" applyBorder="1" applyAlignment="1" applyProtection="1">
      <alignment horizontal="left" vertical="center" shrinkToFit="1"/>
    </xf>
    <xf numFmtId="0" fontId="8" fillId="2" borderId="0" xfId="0" applyFont="1" applyFill="1" applyBorder="1" applyAlignment="1" applyProtection="1">
      <alignment horizontal="center" vertical="center" shrinkToFit="1"/>
    </xf>
    <xf numFmtId="0" fontId="5" fillId="2" borderId="0" xfId="0" applyFont="1" applyFill="1" applyBorder="1" applyAlignment="1" applyProtection="1">
      <alignment horizontal="center" vertical="center" shrinkToFit="1"/>
    </xf>
    <xf numFmtId="0" fontId="10" fillId="2" borderId="0" xfId="0" applyFont="1" applyFill="1" applyBorder="1" applyAlignment="1" applyProtection="1">
      <alignment horizontal="left" vertical="center" wrapText="1" shrinkToFit="1"/>
    </xf>
    <xf numFmtId="9" fontId="7" fillId="0" borderId="25" xfId="1" applyFont="1" applyFill="1" applyBorder="1" applyAlignment="1" applyProtection="1">
      <alignment horizontal="center" vertical="center" textRotation="255"/>
    </xf>
    <xf numFmtId="0" fontId="5" fillId="0" borderId="25" xfId="0" applyFont="1" applyFill="1" applyBorder="1" applyAlignment="1" applyProtection="1">
      <alignment horizontal="center" vertical="center" textRotation="255" shrinkToFit="1"/>
    </xf>
    <xf numFmtId="0" fontId="5" fillId="0" borderId="25"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13" fillId="0" borderId="25" xfId="0" applyFont="1" applyFill="1" applyBorder="1" applyAlignment="1" applyProtection="1">
      <alignment vertical="center" shrinkToFit="1"/>
    </xf>
    <xf numFmtId="0" fontId="13" fillId="2" borderId="0" xfId="0" applyFont="1" applyFill="1" applyBorder="1" applyAlignment="1" applyProtection="1">
      <alignment vertical="center" shrinkToFit="1"/>
    </xf>
    <xf numFmtId="0" fontId="9" fillId="0" borderId="0" xfId="0" applyFont="1" applyFill="1" applyBorder="1" applyAlignment="1" applyProtection="1">
      <alignment vertical="center" shrinkToFit="1"/>
    </xf>
    <xf numFmtId="0" fontId="9" fillId="2" borderId="0" xfId="0" applyFont="1" applyFill="1" applyBorder="1" applyAlignment="1" applyProtection="1">
      <alignment horizontal="center" vertical="center" shrinkToFit="1"/>
    </xf>
    <xf numFmtId="0" fontId="16" fillId="2" borderId="0" xfId="0" applyFont="1" applyFill="1" applyBorder="1" applyAlignment="1" applyProtection="1">
      <alignment vertical="center" shrinkToFit="1"/>
    </xf>
    <xf numFmtId="9" fontId="3" fillId="0" borderId="0" xfId="1" applyFont="1" applyBorder="1" applyAlignment="1" applyProtection="1">
      <alignment vertical="center" shrinkToFit="1"/>
    </xf>
    <xf numFmtId="0" fontId="3" fillId="0" borderId="0" xfId="0" applyFont="1" applyBorder="1" applyAlignment="1" applyProtection="1">
      <alignment vertical="center" shrinkToFit="1"/>
    </xf>
    <xf numFmtId="0" fontId="5" fillId="2" borderId="0" xfId="0" applyFont="1" applyFill="1" applyBorder="1" applyAlignment="1" applyProtection="1">
      <alignment horizontal="center" vertical="center" wrapText="1"/>
    </xf>
    <xf numFmtId="0" fontId="0" fillId="0" borderId="4" xfId="0" applyBorder="1" applyProtection="1">
      <alignment vertical="center"/>
    </xf>
    <xf numFmtId="9" fontId="0" fillId="0" borderId="0" xfId="1" applyFont="1" applyProtection="1">
      <alignment vertical="center"/>
    </xf>
    <xf numFmtId="0" fontId="0" fillId="2" borderId="0" xfId="0" applyFill="1" applyProtection="1">
      <alignment vertical="center"/>
    </xf>
    <xf numFmtId="179" fontId="5" fillId="2" borderId="0" xfId="0" applyNumberFormat="1" applyFont="1" applyFill="1" applyBorder="1" applyAlignment="1" applyProtection="1">
      <alignment vertical="center" shrinkToFit="1"/>
    </xf>
    <xf numFmtId="9" fontId="3" fillId="0" borderId="7" xfId="1" applyFont="1" applyBorder="1" applyAlignment="1" applyProtection="1">
      <alignment vertical="center" shrinkToFit="1"/>
    </xf>
    <xf numFmtId="0" fontId="3" fillId="0" borderId="7" xfId="0" applyFont="1" applyBorder="1" applyAlignment="1" applyProtection="1">
      <alignment vertical="center" shrinkToFit="1"/>
    </xf>
    <xf numFmtId="0" fontId="18" fillId="2" borderId="0" xfId="0" applyFont="1" applyFill="1" applyBorder="1" applyAlignment="1" applyProtection="1">
      <alignment horizontal="center" vertical="center" shrinkToFit="1"/>
    </xf>
    <xf numFmtId="0" fontId="3" fillId="2" borderId="34" xfId="0" applyFont="1" applyFill="1" applyBorder="1" applyAlignment="1" applyProtection="1">
      <alignment vertical="center" shrinkToFit="1"/>
    </xf>
    <xf numFmtId="0" fontId="3" fillId="2" borderId="35" xfId="0" applyFont="1" applyFill="1" applyBorder="1" applyAlignment="1" applyProtection="1">
      <alignment vertical="center" shrinkToFit="1"/>
    </xf>
    <xf numFmtId="9" fontId="3" fillId="0" borderId="35" xfId="1" applyFont="1" applyBorder="1" applyAlignment="1" applyProtection="1">
      <alignment vertical="center" shrinkToFit="1"/>
    </xf>
    <xf numFmtId="0" fontId="3" fillId="0" borderId="35" xfId="0" applyFont="1" applyBorder="1" applyAlignment="1" applyProtection="1">
      <alignment vertical="center" shrinkToFit="1"/>
    </xf>
    <xf numFmtId="0" fontId="0" fillId="0" borderId="55" xfId="0" applyBorder="1" applyProtection="1">
      <alignment vertical="center"/>
    </xf>
    <xf numFmtId="49" fontId="9" fillId="0" borderId="49" xfId="0" applyNumberFormat="1" applyFont="1" applyFill="1" applyBorder="1" applyAlignment="1" applyProtection="1">
      <alignment horizontal="center" vertical="top" shrinkToFit="1"/>
    </xf>
    <xf numFmtId="49" fontId="9" fillId="0" borderId="25" xfId="0" applyNumberFormat="1" applyFont="1" applyFill="1" applyBorder="1" applyAlignment="1" applyProtection="1">
      <alignment horizontal="left" vertical="center" shrinkToFit="1"/>
    </xf>
    <xf numFmtId="49" fontId="9" fillId="0" borderId="10" xfId="0" applyNumberFormat="1" applyFont="1" applyFill="1" applyBorder="1" applyAlignment="1" applyProtection="1">
      <alignment horizontal="left" vertical="center" shrinkToFit="1"/>
    </xf>
    <xf numFmtId="49" fontId="38" fillId="0" borderId="35" xfId="0" applyNumberFormat="1" applyFont="1" applyFill="1" applyBorder="1" applyAlignment="1" applyProtection="1">
      <alignment horizontal="left" vertical="center" shrinkToFit="1"/>
    </xf>
    <xf numFmtId="0" fontId="5" fillId="0" borderId="53" xfId="0" applyFont="1" applyFill="1" applyBorder="1" applyAlignment="1" applyProtection="1">
      <alignment horizontal="center" vertical="center" shrinkToFit="1"/>
    </xf>
    <xf numFmtId="0" fontId="3" fillId="0" borderId="86" xfId="0" applyFont="1" applyFill="1" applyBorder="1" applyAlignment="1" applyProtection="1">
      <alignment horizontal="center" vertical="center" textRotation="91"/>
    </xf>
    <xf numFmtId="0" fontId="11" fillId="2" borderId="0" xfId="0" applyFont="1" applyFill="1" applyBorder="1" applyAlignment="1" applyProtection="1">
      <alignment horizontal="left" vertical="center" shrinkToFit="1"/>
    </xf>
    <xf numFmtId="0" fontId="3" fillId="2" borderId="2" xfId="0" applyFont="1" applyFill="1" applyBorder="1" applyAlignment="1" applyProtection="1">
      <alignment vertical="center" shrinkToFit="1"/>
    </xf>
    <xf numFmtId="0" fontId="39" fillId="2" borderId="4" xfId="0" applyFont="1" applyFill="1" applyBorder="1" applyAlignment="1" applyProtection="1">
      <alignment vertical="center" shrinkToFit="1"/>
    </xf>
    <xf numFmtId="0" fontId="39" fillId="2" borderId="0" xfId="0" applyFont="1" applyFill="1" applyBorder="1" applyAlignment="1" applyProtection="1">
      <alignment vertical="center" shrinkToFit="1"/>
    </xf>
    <xf numFmtId="0" fontId="40" fillId="9" borderId="0" xfId="0" applyFont="1" applyFill="1" applyBorder="1" applyAlignment="1" applyProtection="1">
      <alignment vertical="center"/>
    </xf>
    <xf numFmtId="0" fontId="41" fillId="0" borderId="0" xfId="0" applyFont="1" applyBorder="1" applyProtection="1">
      <alignment vertical="center"/>
    </xf>
    <xf numFmtId="0" fontId="42" fillId="0" borderId="5" xfId="0" applyFont="1" applyBorder="1" applyProtection="1">
      <alignment vertical="center"/>
    </xf>
    <xf numFmtId="0" fontId="42" fillId="0" borderId="0" xfId="0" applyFont="1" applyBorder="1" applyProtection="1">
      <alignment vertical="center"/>
    </xf>
    <xf numFmtId="0" fontId="42" fillId="0" borderId="0" xfId="0" applyFont="1" applyProtection="1">
      <alignment vertical="center"/>
    </xf>
    <xf numFmtId="49" fontId="50" fillId="0" borderId="9" xfId="0" applyNumberFormat="1" applyFont="1" applyFill="1" applyBorder="1" applyAlignment="1" applyProtection="1">
      <alignment vertical="top" shrinkToFit="1"/>
    </xf>
    <xf numFmtId="49" fontId="34" fillId="0" borderId="25" xfId="0" applyNumberFormat="1" applyFont="1" applyFill="1" applyBorder="1" applyAlignment="1" applyProtection="1">
      <alignment horizontal="center" vertical="center" shrinkToFit="1"/>
    </xf>
    <xf numFmtId="0" fontId="53" fillId="0" borderId="0" xfId="0" applyFont="1" applyProtection="1">
      <alignment vertical="center"/>
    </xf>
    <xf numFmtId="0" fontId="54" fillId="0" borderId="0" xfId="0" applyFont="1" applyProtection="1">
      <alignment vertical="center"/>
    </xf>
    <xf numFmtId="0" fontId="53" fillId="0" borderId="0" xfId="0" applyFont="1" applyAlignment="1" applyProtection="1">
      <alignment vertical="center" shrinkToFit="1"/>
    </xf>
    <xf numFmtId="3" fontId="53" fillId="0" borderId="0" xfId="0" applyNumberFormat="1" applyFont="1" applyAlignment="1" applyProtection="1">
      <alignment vertical="center" shrinkToFit="1"/>
    </xf>
    <xf numFmtId="0" fontId="55" fillId="0" borderId="87" xfId="0" applyFont="1" applyFill="1" applyBorder="1" applyAlignment="1" applyProtection="1">
      <alignment horizontal="center" vertical="center" textRotation="91"/>
    </xf>
    <xf numFmtId="0" fontId="55" fillId="0" borderId="12" xfId="0" applyFont="1" applyFill="1" applyBorder="1" applyAlignment="1" applyProtection="1">
      <alignment horizontal="left" vertical="center" shrinkToFit="1"/>
    </xf>
    <xf numFmtId="0" fontId="57" fillId="0" borderId="0" xfId="0" applyFont="1" applyBorder="1" applyProtection="1">
      <alignment vertical="center"/>
    </xf>
    <xf numFmtId="0" fontId="0" fillId="0" borderId="89" xfId="0" applyBorder="1" applyProtection="1">
      <alignment vertical="center"/>
    </xf>
    <xf numFmtId="0" fontId="43" fillId="0" borderId="90" xfId="0" applyFont="1" applyBorder="1" applyAlignment="1" applyProtection="1">
      <alignment horizontal="center" vertical="center"/>
    </xf>
    <xf numFmtId="0" fontId="47" fillId="2" borderId="23" xfId="0" applyFont="1" applyFill="1" applyBorder="1" applyAlignment="1" applyProtection="1">
      <alignment horizontal="left" vertical="center" wrapText="1" shrinkToFit="1"/>
    </xf>
    <xf numFmtId="0" fontId="47" fillId="2" borderId="23" xfId="0" applyFont="1" applyFill="1" applyBorder="1" applyAlignment="1" applyProtection="1">
      <alignment horizontal="center" vertical="center" wrapText="1" shrinkToFit="1"/>
    </xf>
    <xf numFmtId="0" fontId="63" fillId="2" borderId="24" xfId="0" applyFont="1" applyFill="1" applyBorder="1" applyAlignment="1" applyProtection="1">
      <alignment vertical="center" shrinkToFit="1"/>
    </xf>
    <xf numFmtId="0" fontId="47" fillId="2" borderId="38" xfId="0" applyFont="1" applyFill="1" applyBorder="1" applyAlignment="1" applyProtection="1">
      <alignment horizontal="left" vertical="center" wrapText="1" shrinkToFit="1"/>
    </xf>
    <xf numFmtId="0" fontId="47" fillId="2" borderId="38" xfId="0" applyFont="1" applyFill="1" applyBorder="1" applyAlignment="1" applyProtection="1">
      <alignment horizontal="center" vertical="center" wrapText="1" shrinkToFit="1"/>
    </xf>
    <xf numFmtId="0" fontId="63" fillId="2" borderId="48" xfId="0" applyFont="1" applyFill="1" applyBorder="1" applyAlignment="1" applyProtection="1">
      <alignment vertical="center" shrinkToFit="1"/>
    </xf>
    <xf numFmtId="49" fontId="50" fillId="10" borderId="2" xfId="0" applyNumberFormat="1" applyFont="1" applyFill="1" applyBorder="1" applyAlignment="1" applyProtection="1">
      <alignment horizontal="center" vertical="center" shrinkToFit="1"/>
    </xf>
    <xf numFmtId="49" fontId="50" fillId="10" borderId="41" xfId="0" applyNumberFormat="1" applyFont="1" applyFill="1" applyBorder="1" applyAlignment="1" applyProtection="1">
      <alignment horizontal="center" vertical="center" shrinkToFit="1"/>
    </xf>
    <xf numFmtId="49" fontId="9" fillId="0" borderId="37" xfId="0" applyNumberFormat="1" applyFont="1" applyFill="1" applyBorder="1" applyAlignment="1" applyProtection="1">
      <alignment horizontal="center" vertical="top" shrinkToFit="1"/>
    </xf>
    <xf numFmtId="49" fontId="38" fillId="0" borderId="38" xfId="0" applyNumberFormat="1" applyFont="1" applyFill="1" applyBorder="1" applyAlignment="1" applyProtection="1">
      <alignment horizontal="left" vertical="center" shrinkToFit="1"/>
    </xf>
    <xf numFmtId="179" fontId="45" fillId="7" borderId="48" xfId="0" applyNumberFormat="1" applyFont="1" applyFill="1" applyBorder="1" applyAlignment="1" applyProtection="1">
      <alignment vertical="center" shrinkToFit="1"/>
    </xf>
    <xf numFmtId="49" fontId="9" fillId="0" borderId="48" xfId="0" applyNumberFormat="1" applyFont="1" applyFill="1" applyBorder="1" applyAlignment="1" applyProtection="1">
      <alignment horizontal="center" vertical="top" shrinkToFit="1"/>
    </xf>
    <xf numFmtId="49" fontId="9" fillId="0" borderId="36" xfId="0" applyNumberFormat="1" applyFont="1" applyFill="1" applyBorder="1" applyAlignment="1" applyProtection="1">
      <alignment horizontal="center" vertical="top" shrinkToFit="1"/>
    </xf>
    <xf numFmtId="0" fontId="0" fillId="0" borderId="35" xfId="0" applyBorder="1" applyProtection="1">
      <alignment vertical="center"/>
    </xf>
    <xf numFmtId="0" fontId="55" fillId="0" borderId="17" xfId="0" applyFont="1" applyFill="1" applyBorder="1" applyAlignment="1" applyProtection="1">
      <alignment horizontal="left" vertical="center" shrinkToFit="1"/>
    </xf>
    <xf numFmtId="0" fontId="55" fillId="0" borderId="0" xfId="0" applyFont="1" applyFill="1" applyBorder="1" applyAlignment="1" applyProtection="1">
      <alignment horizontal="left" vertical="center" shrinkToFit="1"/>
    </xf>
    <xf numFmtId="0" fontId="35" fillId="0" borderId="17" xfId="0" applyFont="1" applyFill="1" applyBorder="1" applyAlignment="1" applyProtection="1">
      <alignment vertical="center" shrinkToFit="1"/>
    </xf>
    <xf numFmtId="0" fontId="35" fillId="0" borderId="0" xfId="0" applyFont="1" applyFill="1" applyBorder="1" applyAlignment="1" applyProtection="1">
      <alignment vertical="center" shrinkToFit="1"/>
    </xf>
    <xf numFmtId="0" fontId="46" fillId="0" borderId="12" xfId="0" applyFont="1" applyFill="1" applyBorder="1" applyAlignment="1" applyProtection="1">
      <alignment horizontal="center" vertical="center" textRotation="91"/>
    </xf>
    <xf numFmtId="0" fontId="5" fillId="0" borderId="23" xfId="0" applyFont="1" applyFill="1" applyBorder="1" applyAlignment="1" applyProtection="1">
      <alignment horizontal="center" vertical="center" shrinkToFit="1"/>
    </xf>
    <xf numFmtId="9" fontId="0" fillId="0" borderId="0" xfId="1" applyFont="1" applyBorder="1" applyProtection="1">
      <alignment vertical="center"/>
    </xf>
    <xf numFmtId="0" fontId="8" fillId="0" borderId="20" xfId="0" applyFont="1" applyFill="1" applyBorder="1" applyAlignment="1" applyProtection="1">
      <alignment vertical="center" shrinkToFit="1"/>
    </xf>
    <xf numFmtId="41" fontId="53" fillId="0" borderId="0" xfId="0" applyNumberFormat="1" applyFont="1" applyAlignment="1" applyProtection="1">
      <alignment vertical="center" shrinkToFit="1"/>
    </xf>
    <xf numFmtId="0" fontId="10" fillId="0" borderId="86" xfId="0" applyFont="1" applyFill="1" applyBorder="1" applyAlignment="1" applyProtection="1">
      <alignment horizontal="center" vertical="center" textRotation="91"/>
    </xf>
    <xf numFmtId="179" fontId="64" fillId="7" borderId="48" xfId="0" applyNumberFormat="1" applyFont="1" applyFill="1" applyBorder="1" applyAlignment="1" applyProtection="1">
      <alignment vertical="center" shrinkToFit="1"/>
    </xf>
    <xf numFmtId="0" fontId="75" fillId="0" borderId="110" xfId="5" applyFont="1" applyBorder="1" applyAlignment="1">
      <alignment horizontal="center" vertical="center"/>
    </xf>
    <xf numFmtId="178" fontId="75" fillId="0" borderId="110" xfId="5" applyNumberFormat="1" applyFont="1" applyBorder="1" applyAlignment="1">
      <alignment horizontal="center" vertical="center"/>
    </xf>
    <xf numFmtId="0" fontId="76" fillId="0" borderId="0" xfId="5" applyFont="1">
      <alignment vertical="center"/>
    </xf>
    <xf numFmtId="0" fontId="75" fillId="0" borderId="110" xfId="5" applyFont="1" applyBorder="1" applyAlignment="1">
      <alignment vertical="center" shrinkToFit="1"/>
    </xf>
    <xf numFmtId="178" fontId="75" fillId="0" borderId="110" xfId="5" applyNumberFormat="1" applyFont="1" applyBorder="1" applyAlignment="1">
      <alignment vertical="center"/>
    </xf>
    <xf numFmtId="183" fontId="75" fillId="2" borderId="110" xfId="5" applyNumberFormat="1" applyFont="1" applyFill="1" applyBorder="1" applyAlignment="1">
      <alignment vertical="center"/>
    </xf>
    <xf numFmtId="0" fontId="75" fillId="0" borderId="110" xfId="5" quotePrefix="1" applyFont="1" applyBorder="1" applyAlignment="1">
      <alignment vertical="center" shrinkToFit="1"/>
    </xf>
    <xf numFmtId="184" fontId="75" fillId="2" borderId="110" xfId="5" applyNumberFormat="1" applyFont="1" applyFill="1" applyBorder="1" applyAlignment="1">
      <alignment vertical="center"/>
    </xf>
    <xf numFmtId="185" fontId="75" fillId="2" borderId="110" xfId="5" applyNumberFormat="1" applyFont="1" applyFill="1" applyBorder="1" applyAlignment="1">
      <alignment vertical="center"/>
    </xf>
    <xf numFmtId="0" fontId="75" fillId="0" borderId="110" xfId="5" applyFont="1" applyBorder="1" applyAlignment="1">
      <alignment vertical="center"/>
    </xf>
    <xf numFmtId="186" fontId="75" fillId="2" borderId="110" xfId="5" applyNumberFormat="1" applyFont="1" applyFill="1" applyBorder="1" applyAlignment="1">
      <alignment vertical="center"/>
    </xf>
    <xf numFmtId="0" fontId="75" fillId="2" borderId="110" xfId="5" applyFont="1" applyFill="1" applyBorder="1" applyAlignment="1">
      <alignment vertical="center"/>
    </xf>
    <xf numFmtId="178" fontId="75" fillId="2" borderId="110" xfId="5" applyNumberFormat="1" applyFont="1" applyFill="1" applyBorder="1" applyAlignment="1">
      <alignment vertical="center"/>
    </xf>
    <xf numFmtId="187" fontId="75" fillId="2" borderId="110" xfId="5" applyNumberFormat="1" applyFont="1" applyFill="1" applyBorder="1">
      <alignment vertical="center"/>
    </xf>
    <xf numFmtId="189" fontId="75" fillId="2" borderId="110" xfId="5" applyNumberFormat="1" applyFont="1" applyFill="1" applyBorder="1" applyAlignment="1">
      <alignment vertical="center"/>
    </xf>
    <xf numFmtId="190" fontId="75" fillId="2" borderId="110" xfId="5" applyNumberFormat="1" applyFont="1" applyFill="1" applyBorder="1">
      <alignment vertical="center"/>
    </xf>
    <xf numFmtId="0" fontId="75" fillId="0" borderId="0" xfId="5" applyFont="1">
      <alignment vertical="center"/>
    </xf>
    <xf numFmtId="185" fontId="75" fillId="2" borderId="34" xfId="5" applyNumberFormat="1" applyFont="1" applyFill="1" applyBorder="1" applyAlignment="1">
      <alignment vertical="center"/>
    </xf>
    <xf numFmtId="0" fontId="76" fillId="11" borderId="0" xfId="5" applyFont="1" applyFill="1">
      <alignment vertical="center"/>
    </xf>
    <xf numFmtId="0" fontId="75" fillId="0" borderId="110" xfId="5" applyFont="1" applyBorder="1" applyAlignment="1">
      <alignment vertical="center" wrapText="1" shrinkToFit="1"/>
    </xf>
    <xf numFmtId="0" fontId="75" fillId="0" borderId="0" xfId="5" applyFont="1" applyAlignment="1">
      <alignment vertical="center"/>
    </xf>
    <xf numFmtId="0" fontId="19" fillId="9" borderId="7" xfId="0" applyFont="1" applyFill="1" applyBorder="1" applyAlignment="1" applyProtection="1">
      <alignment horizontal="center" vertical="center"/>
    </xf>
    <xf numFmtId="0" fontId="19" fillId="9" borderId="7" xfId="0" applyFont="1" applyFill="1" applyBorder="1" applyAlignment="1" applyProtection="1">
      <alignment horizontal="center" vertical="center"/>
    </xf>
    <xf numFmtId="0" fontId="47" fillId="2" borderId="23" xfId="0" applyFont="1" applyFill="1" applyBorder="1" applyAlignment="1" applyProtection="1">
      <alignment horizontal="center" vertical="center" shrinkToFit="1"/>
    </xf>
    <xf numFmtId="0" fontId="47" fillId="2" borderId="38" xfId="0" applyFont="1" applyFill="1" applyBorder="1" applyAlignment="1" applyProtection="1">
      <alignment horizontal="center" vertical="center" shrinkToFit="1"/>
    </xf>
    <xf numFmtId="0" fontId="31" fillId="0" borderId="0" xfId="0" applyFont="1" applyProtection="1">
      <alignment vertical="center"/>
    </xf>
    <xf numFmtId="0" fontId="32" fillId="0" borderId="0" xfId="0" applyFont="1" applyProtection="1">
      <alignment vertical="center"/>
    </xf>
    <xf numFmtId="176" fontId="5" fillId="2" borderId="7" xfId="0" applyNumberFormat="1" applyFont="1" applyFill="1" applyBorder="1" applyAlignment="1" applyProtection="1">
      <alignment vertical="center" wrapText="1"/>
    </xf>
    <xf numFmtId="176" fontId="5" fillId="2" borderId="8" xfId="0" applyNumberFormat="1" applyFont="1" applyFill="1" applyBorder="1" applyAlignment="1" applyProtection="1">
      <alignment vertical="center" wrapText="1"/>
    </xf>
    <xf numFmtId="49" fontId="9" fillId="3" borderId="2" xfId="0" applyNumberFormat="1" applyFont="1" applyFill="1" applyBorder="1" applyAlignment="1" applyProtection="1">
      <alignment horizontal="center" vertical="center" shrinkToFit="1"/>
    </xf>
    <xf numFmtId="0" fontId="0" fillId="0" borderId="88" xfId="0" applyBorder="1" applyProtection="1">
      <alignment vertical="center"/>
    </xf>
    <xf numFmtId="49" fontId="9" fillId="3" borderId="41" xfId="0" applyNumberFormat="1" applyFont="1" applyFill="1" applyBorder="1" applyAlignment="1" applyProtection="1">
      <alignment horizontal="center" vertical="center" shrinkToFit="1"/>
    </xf>
    <xf numFmtId="0" fontId="11" fillId="0" borderId="25" xfId="0" applyFont="1" applyFill="1" applyBorder="1" applyAlignment="1" applyProtection="1">
      <alignment horizontal="center" vertical="center" wrapText="1"/>
    </xf>
    <xf numFmtId="0" fontId="11" fillId="0" borderId="3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shrinkToFit="1"/>
    </xf>
    <xf numFmtId="0" fontId="12" fillId="6" borderId="31" xfId="0" applyFont="1" applyFill="1" applyBorder="1" applyAlignment="1" applyProtection="1">
      <alignment vertical="center" wrapText="1" shrinkToFit="1"/>
    </xf>
    <xf numFmtId="0" fontId="12" fillId="2" borderId="0" xfId="0" applyFont="1" applyFill="1" applyBorder="1" applyAlignment="1" applyProtection="1">
      <alignment horizontal="center" vertical="center" shrinkToFit="1"/>
    </xf>
    <xf numFmtId="0" fontId="0" fillId="0" borderId="0" xfId="0" applyFill="1" applyProtection="1">
      <alignment vertical="center"/>
    </xf>
    <xf numFmtId="0" fontId="9" fillId="6" borderId="41" xfId="0" applyFont="1" applyFill="1" applyBorder="1" applyAlignment="1" applyProtection="1">
      <alignment vertical="center" shrinkToFit="1"/>
    </xf>
    <xf numFmtId="0" fontId="0" fillId="0" borderId="0" xfId="0" applyFill="1" applyBorder="1" applyProtection="1">
      <alignment vertical="center"/>
    </xf>
    <xf numFmtId="0" fontId="11" fillId="2" borderId="0" xfId="0" applyFont="1" applyFill="1" applyBorder="1" applyAlignment="1" applyProtection="1">
      <alignment horizontal="left" vertical="center" shrinkToFit="1"/>
    </xf>
    <xf numFmtId="0" fontId="11" fillId="2" borderId="23" xfId="0" applyFont="1" applyFill="1" applyBorder="1" applyAlignment="1" applyProtection="1">
      <alignment horizontal="center" vertical="center" shrinkToFit="1"/>
    </xf>
    <xf numFmtId="0" fontId="11" fillId="2" borderId="23" xfId="0" applyFont="1" applyFill="1" applyBorder="1" applyAlignment="1" applyProtection="1">
      <alignment horizontal="left" vertical="center" wrapText="1" shrinkToFit="1"/>
    </xf>
    <xf numFmtId="0" fontId="11" fillId="2" borderId="23" xfId="0" applyFont="1" applyFill="1" applyBorder="1" applyAlignment="1" applyProtection="1">
      <alignment horizontal="center" vertical="center" wrapText="1" shrinkToFit="1"/>
    </xf>
    <xf numFmtId="0" fontId="13" fillId="2" borderId="24" xfId="0" applyFont="1" applyFill="1" applyBorder="1" applyAlignment="1" applyProtection="1">
      <alignment vertical="center" shrinkToFit="1"/>
    </xf>
    <xf numFmtId="0" fontId="11" fillId="2" borderId="38" xfId="0" applyFont="1" applyFill="1" applyBorder="1" applyAlignment="1" applyProtection="1">
      <alignment horizontal="center" vertical="center" shrinkToFit="1"/>
    </xf>
    <xf numFmtId="0" fontId="11" fillId="2" borderId="38" xfId="0" applyFont="1" applyFill="1" applyBorder="1" applyAlignment="1" applyProtection="1">
      <alignment horizontal="left" vertical="center" wrapText="1" shrinkToFit="1"/>
    </xf>
    <xf numFmtId="0" fontId="11" fillId="2" borderId="38" xfId="0" applyFont="1" applyFill="1" applyBorder="1" applyAlignment="1" applyProtection="1">
      <alignment horizontal="center" vertical="center" wrapText="1" shrinkToFit="1"/>
    </xf>
    <xf numFmtId="0" fontId="13" fillId="2" borderId="48" xfId="0" applyFont="1" applyFill="1" applyBorder="1" applyAlignment="1" applyProtection="1">
      <alignment vertical="center" shrinkToFit="1"/>
    </xf>
    <xf numFmtId="0" fontId="9" fillId="2" borderId="25" xfId="0" applyFont="1" applyFill="1" applyBorder="1" applyAlignment="1" applyProtection="1">
      <alignment horizontal="center" vertical="center" shrinkToFit="1"/>
    </xf>
    <xf numFmtId="0" fontId="9" fillId="2" borderId="35" xfId="0" applyFont="1" applyFill="1" applyBorder="1" applyAlignment="1" applyProtection="1">
      <alignment horizontal="center" vertical="center" shrinkToFit="1"/>
    </xf>
    <xf numFmtId="179" fontId="5" fillId="7" borderId="65" xfId="0" applyNumberFormat="1" applyFont="1" applyFill="1" applyBorder="1" applyAlignment="1" applyProtection="1">
      <alignment vertical="center" shrinkToFit="1"/>
    </xf>
    <xf numFmtId="0" fontId="5" fillId="0" borderId="0" xfId="0" applyFont="1" applyFill="1" applyBorder="1" applyAlignment="1" applyProtection="1">
      <alignment horizontal="center" vertical="center"/>
    </xf>
    <xf numFmtId="179" fontId="5" fillId="7" borderId="74" xfId="0" applyNumberFormat="1" applyFont="1" applyFill="1" applyBorder="1" applyAlignment="1" applyProtection="1">
      <alignment vertical="center" shrinkToFit="1"/>
    </xf>
    <xf numFmtId="179" fontId="5" fillId="7" borderId="81" xfId="0" applyNumberFormat="1" applyFont="1" applyFill="1" applyBorder="1" applyAlignment="1" applyProtection="1">
      <alignment vertical="center" shrinkToFit="1"/>
    </xf>
    <xf numFmtId="179" fontId="11" fillId="7" borderId="48" xfId="0" applyNumberFormat="1" applyFont="1" applyFill="1" applyBorder="1" applyAlignment="1" applyProtection="1">
      <alignment horizontal="center" vertical="center"/>
    </xf>
    <xf numFmtId="179" fontId="11" fillId="2" borderId="0" xfId="0" applyNumberFormat="1" applyFont="1" applyFill="1" applyBorder="1" applyAlignment="1" applyProtection="1">
      <alignment horizontal="center" vertical="center"/>
    </xf>
    <xf numFmtId="0" fontId="27" fillId="2" borderId="9" xfId="0" applyFont="1" applyFill="1" applyBorder="1" applyAlignment="1" applyProtection="1">
      <alignment vertical="center"/>
    </xf>
    <xf numFmtId="0" fontId="27" fillId="2" borderId="25" xfId="0" applyFont="1" applyFill="1" applyBorder="1" applyAlignment="1" applyProtection="1">
      <alignment vertical="center"/>
    </xf>
    <xf numFmtId="0" fontId="7" fillId="2" borderId="0" xfId="0" applyFont="1" applyFill="1" applyBorder="1" applyAlignment="1" applyProtection="1">
      <alignment vertical="center"/>
    </xf>
    <xf numFmtId="0" fontId="0" fillId="0" borderId="7" xfId="0" applyBorder="1" applyProtection="1">
      <alignment vertical="center"/>
    </xf>
    <xf numFmtId="0" fontId="19" fillId="9" borderId="0" xfId="0" applyFont="1" applyFill="1" applyBorder="1" applyAlignment="1" applyProtection="1">
      <alignment horizontal="left" vertical="center"/>
    </xf>
    <xf numFmtId="0" fontId="22" fillId="0" borderId="0" xfId="0" applyFont="1" applyBorder="1" applyProtection="1">
      <alignment vertical="center"/>
    </xf>
    <xf numFmtId="0" fontId="17" fillId="9" borderId="0" xfId="0" applyFont="1" applyFill="1" applyBorder="1" applyAlignment="1" applyProtection="1">
      <alignment vertical="center"/>
    </xf>
    <xf numFmtId="49" fontId="50" fillId="0" borderId="2" xfId="0" applyNumberFormat="1" applyFont="1" applyFill="1" applyBorder="1" applyAlignment="1" applyProtection="1">
      <alignment horizontal="center" vertical="center" shrinkToFit="1"/>
    </xf>
    <xf numFmtId="49" fontId="50" fillId="0" borderId="41" xfId="0" applyNumberFormat="1" applyFont="1" applyFill="1" applyBorder="1" applyAlignment="1" applyProtection="1">
      <alignment horizontal="center" vertical="center" shrinkToFit="1"/>
    </xf>
    <xf numFmtId="49" fontId="23" fillId="3" borderId="2" xfId="0" applyNumberFormat="1" applyFont="1" applyFill="1" applyBorder="1" applyAlignment="1" applyProtection="1">
      <alignment horizontal="center" vertical="center" shrinkToFit="1"/>
    </xf>
    <xf numFmtId="49" fontId="23" fillId="3" borderId="41" xfId="0" applyNumberFormat="1" applyFont="1" applyFill="1" applyBorder="1" applyAlignment="1" applyProtection="1">
      <alignment horizontal="center" vertical="center" shrinkToFit="1"/>
    </xf>
    <xf numFmtId="0" fontId="7" fillId="2" borderId="9" xfId="0" applyFont="1" applyFill="1" applyBorder="1" applyAlignment="1" applyProtection="1">
      <alignment vertical="center"/>
    </xf>
    <xf numFmtId="0" fontId="7" fillId="2" borderId="25" xfId="0" applyFont="1" applyFill="1" applyBorder="1" applyAlignment="1" applyProtection="1">
      <alignment vertical="center"/>
    </xf>
    <xf numFmtId="0" fontId="7" fillId="2" borderId="10" xfId="0" applyFont="1" applyFill="1" applyBorder="1" applyAlignment="1" applyProtection="1">
      <alignment vertical="center"/>
    </xf>
    <xf numFmtId="0" fontId="7" fillId="2" borderId="37" xfId="0" applyFont="1" applyFill="1" applyBorder="1" applyAlignment="1" applyProtection="1">
      <alignment vertical="center"/>
    </xf>
    <xf numFmtId="0" fontId="7" fillId="2" borderId="38" xfId="0" applyFont="1" applyFill="1" applyBorder="1" applyAlignment="1" applyProtection="1">
      <alignment vertical="center"/>
    </xf>
    <xf numFmtId="0" fontId="65" fillId="2" borderId="38" xfId="0" applyFont="1" applyFill="1" applyBorder="1" applyAlignment="1" applyProtection="1">
      <alignment vertical="center"/>
    </xf>
    <xf numFmtId="0" fontId="7" fillId="2" borderId="48" xfId="0" applyFont="1" applyFill="1" applyBorder="1" applyAlignment="1" applyProtection="1">
      <alignment vertical="center"/>
    </xf>
    <xf numFmtId="0" fontId="12" fillId="13" borderId="31" xfId="0" applyFont="1" applyFill="1" applyBorder="1" applyAlignment="1" applyProtection="1">
      <alignment vertical="center" wrapText="1" shrinkToFit="1"/>
    </xf>
    <xf numFmtId="0" fontId="9" fillId="13" borderId="41" xfId="0" applyFont="1" applyFill="1" applyBorder="1" applyAlignment="1" applyProtection="1">
      <alignment vertical="center" shrinkToFit="1"/>
    </xf>
    <xf numFmtId="0" fontId="75" fillId="2" borderId="110" xfId="5" applyFont="1" applyFill="1" applyBorder="1" applyAlignment="1">
      <alignment vertical="center" shrinkToFit="1"/>
    </xf>
    <xf numFmtId="181" fontId="75" fillId="2" borderId="110" xfId="5" applyNumberFormat="1" applyFont="1" applyFill="1" applyBorder="1" applyAlignment="1">
      <alignment vertical="center"/>
    </xf>
    <xf numFmtId="178" fontId="75" fillId="0" borderId="110" xfId="5" applyNumberFormat="1" applyFont="1" applyBorder="1" applyAlignment="1">
      <alignment vertical="center" wrapText="1"/>
    </xf>
    <xf numFmtId="0" fontId="11" fillId="0" borderId="0" xfId="0" applyFont="1" applyFill="1" applyBorder="1" applyAlignment="1" applyProtection="1">
      <alignment horizontal="center" vertical="center" wrapText="1"/>
    </xf>
    <xf numFmtId="0" fontId="1" fillId="0" borderId="0" xfId="5" applyFont="1">
      <alignment vertical="center"/>
    </xf>
    <xf numFmtId="0" fontId="74" fillId="0" borderId="0" xfId="5">
      <alignment vertical="center"/>
    </xf>
    <xf numFmtId="0" fontId="0" fillId="0" borderId="0" xfId="5" applyFont="1">
      <alignment vertical="center"/>
    </xf>
    <xf numFmtId="0" fontId="35" fillId="2" borderId="139" xfId="0" applyFont="1" applyFill="1" applyBorder="1" applyAlignment="1" applyProtection="1">
      <alignment horizontal="left" vertical="center" shrinkToFit="1"/>
      <protection locked="0"/>
    </xf>
    <xf numFmtId="0" fontId="35" fillId="2" borderId="35" xfId="0" applyFont="1" applyFill="1" applyBorder="1" applyAlignment="1" applyProtection="1">
      <alignment horizontal="left" vertical="center" shrinkToFit="1"/>
      <protection locked="0"/>
    </xf>
    <xf numFmtId="0" fontId="35" fillId="2" borderId="36" xfId="0" applyFont="1" applyFill="1" applyBorder="1" applyAlignment="1" applyProtection="1">
      <alignment horizontal="left" vertical="center" shrinkToFit="1"/>
      <protection locked="0"/>
    </xf>
    <xf numFmtId="0" fontId="37" fillId="14" borderId="0" xfId="0" applyFont="1" applyFill="1" applyBorder="1" applyAlignment="1" applyProtection="1">
      <alignment horizontal="center" vertical="center"/>
      <protection locked="0"/>
    </xf>
    <xf numFmtId="0" fontId="3" fillId="14" borderId="0" xfId="0" applyFont="1" applyFill="1" applyBorder="1" applyAlignment="1" applyProtection="1">
      <alignment horizontal="center" vertical="center" wrapText="1"/>
      <protection locked="0"/>
    </xf>
    <xf numFmtId="0" fontId="3" fillId="14" borderId="18" xfId="0" applyFont="1" applyFill="1" applyBorder="1" applyAlignment="1" applyProtection="1">
      <alignment horizontal="center" vertical="center" wrapText="1"/>
      <protection locked="0"/>
    </xf>
    <xf numFmtId="0" fontId="5" fillId="3" borderId="37"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35" fillId="2" borderId="47" xfId="0" applyFont="1" applyFill="1" applyBorder="1" applyAlignment="1" applyProtection="1">
      <alignment horizontal="left" vertical="center" shrinkToFit="1"/>
      <protection locked="0"/>
    </xf>
    <xf numFmtId="0" fontId="35" fillId="2" borderId="38" xfId="0" applyFont="1" applyFill="1" applyBorder="1" applyAlignment="1" applyProtection="1">
      <alignment horizontal="left" vertical="center" shrinkToFit="1"/>
      <protection locked="0"/>
    </xf>
    <xf numFmtId="0" fontId="35" fillId="2" borderId="48" xfId="0" applyFont="1" applyFill="1" applyBorder="1" applyAlignment="1" applyProtection="1">
      <alignment horizontal="left" vertical="center" shrinkToFit="1"/>
      <protection locked="0"/>
    </xf>
    <xf numFmtId="0" fontId="37" fillId="14" borderId="38" xfId="0" applyFont="1" applyFill="1" applyBorder="1" applyAlignment="1" applyProtection="1">
      <alignment horizontal="center" vertical="center"/>
      <protection locked="0"/>
    </xf>
    <xf numFmtId="0" fontId="3" fillId="14" borderId="38" xfId="0" applyFont="1" applyFill="1" applyBorder="1" applyAlignment="1" applyProtection="1">
      <alignment horizontal="center" vertical="center" wrapText="1"/>
      <protection locked="0"/>
    </xf>
    <xf numFmtId="0" fontId="5" fillId="14" borderId="38" xfId="0" applyFont="1" applyFill="1" applyBorder="1" applyAlignment="1" applyProtection="1">
      <alignment horizontal="center" vertical="center" wrapText="1"/>
      <protection locked="0"/>
    </xf>
    <xf numFmtId="0" fontId="5" fillId="14" borderId="48" xfId="0" applyFont="1" applyFill="1" applyBorder="1" applyAlignment="1" applyProtection="1">
      <alignment horizontal="center" vertical="center" wrapText="1"/>
      <protection locked="0"/>
    </xf>
    <xf numFmtId="177" fontId="9" fillId="3" borderId="128" xfId="0" applyNumberFormat="1" applyFont="1" applyFill="1" applyBorder="1" applyAlignment="1" applyProtection="1">
      <alignment horizontal="center" vertical="center" shrinkToFit="1"/>
      <protection locked="0"/>
    </xf>
    <xf numFmtId="177" fontId="9" fillId="3" borderId="73" xfId="0" applyNumberFormat="1" applyFont="1" applyFill="1" applyBorder="1" applyAlignment="1" applyProtection="1">
      <alignment horizontal="center" vertical="center" shrinkToFit="1"/>
      <protection locked="0"/>
    </xf>
    <xf numFmtId="177" fontId="9" fillId="3" borderId="129" xfId="0" applyNumberFormat="1" applyFont="1" applyFill="1" applyBorder="1" applyAlignment="1" applyProtection="1">
      <alignment horizontal="center" vertical="center" shrinkToFit="1"/>
      <protection locked="0"/>
    </xf>
    <xf numFmtId="177" fontId="38" fillId="0" borderId="126" xfId="0" applyNumberFormat="1" applyFont="1" applyFill="1" applyBorder="1" applyAlignment="1" applyProtection="1">
      <alignment vertical="center" shrinkToFit="1"/>
    </xf>
    <xf numFmtId="177" fontId="38" fillId="0" borderId="69" xfId="0" applyNumberFormat="1" applyFont="1" applyFill="1" applyBorder="1" applyAlignment="1" applyProtection="1">
      <alignment vertical="center" shrinkToFit="1"/>
    </xf>
    <xf numFmtId="177" fontId="38" fillId="0" borderId="69" xfId="0" applyNumberFormat="1" applyFont="1" applyFill="1" applyBorder="1" applyAlignment="1" applyProtection="1">
      <alignment horizontal="center" vertical="center" shrinkToFit="1"/>
    </xf>
    <xf numFmtId="177" fontId="38" fillId="0" borderId="69" xfId="0" applyNumberFormat="1" applyFont="1" applyFill="1" applyBorder="1" applyAlignment="1" applyProtection="1">
      <alignment horizontal="center" vertical="center" shrinkToFit="1"/>
      <protection locked="0"/>
    </xf>
    <xf numFmtId="177" fontId="38" fillId="0" borderId="112" xfId="0" applyNumberFormat="1" applyFont="1" applyFill="1" applyBorder="1" applyAlignment="1" applyProtection="1">
      <alignment horizontal="center" vertical="center" shrinkToFit="1"/>
      <protection locked="0"/>
    </xf>
    <xf numFmtId="177" fontId="7" fillId="3" borderId="120" xfId="0" applyNumberFormat="1" applyFont="1" applyFill="1" applyBorder="1" applyAlignment="1" applyProtection="1">
      <alignment horizontal="center" vertical="center" shrinkToFit="1"/>
      <protection locked="0"/>
    </xf>
    <xf numFmtId="177" fontId="7" fillId="3" borderId="67" xfId="0" applyNumberFormat="1" applyFont="1" applyFill="1" applyBorder="1" applyAlignment="1" applyProtection="1">
      <alignment horizontal="center" vertical="center" shrinkToFit="1"/>
      <protection locked="0"/>
    </xf>
    <xf numFmtId="177" fontId="7" fillId="3" borderId="121" xfId="0" applyNumberFormat="1" applyFont="1" applyFill="1" applyBorder="1" applyAlignment="1" applyProtection="1">
      <alignment horizontal="center" vertical="center" shrinkToFit="1"/>
      <protection locked="0"/>
    </xf>
    <xf numFmtId="41" fontId="7" fillId="0" borderId="73" xfId="0" applyNumberFormat="1" applyFont="1" applyFill="1" applyBorder="1" applyAlignment="1" applyProtection="1">
      <alignment horizontal="right" vertical="center" shrinkToFit="1"/>
    </xf>
    <xf numFmtId="41" fontId="7" fillId="0" borderId="74" xfId="0" applyNumberFormat="1" applyFont="1" applyFill="1" applyBorder="1" applyAlignment="1" applyProtection="1">
      <alignment horizontal="right" vertical="center" shrinkToFit="1"/>
    </xf>
    <xf numFmtId="41" fontId="11" fillId="7" borderId="72" xfId="0" applyNumberFormat="1" applyFont="1" applyFill="1" applyBorder="1" applyAlignment="1" applyProtection="1">
      <alignment horizontal="right" vertical="center" shrinkToFit="1"/>
    </xf>
    <xf numFmtId="41" fontId="11" fillId="7" borderId="73" xfId="0" applyNumberFormat="1" applyFont="1" applyFill="1" applyBorder="1" applyAlignment="1" applyProtection="1">
      <alignment horizontal="right" vertical="center" shrinkToFit="1"/>
    </xf>
    <xf numFmtId="0" fontId="21" fillId="9" borderId="47" xfId="0" applyFont="1" applyFill="1" applyBorder="1" applyAlignment="1" applyProtection="1">
      <alignment horizontal="center" vertical="center"/>
    </xf>
    <xf numFmtId="0" fontId="21" fillId="9" borderId="38" xfId="0" applyFont="1" applyFill="1" applyBorder="1" applyAlignment="1" applyProtection="1">
      <alignment horizontal="center" vertical="center"/>
    </xf>
    <xf numFmtId="0" fontId="21" fillId="9" borderId="48" xfId="0" applyFont="1" applyFill="1" applyBorder="1" applyAlignment="1" applyProtection="1">
      <alignment horizontal="center" vertical="center"/>
    </xf>
    <xf numFmtId="180" fontId="18" fillId="9" borderId="37" xfId="0" applyNumberFormat="1" applyFont="1" applyFill="1" applyBorder="1" applyAlignment="1" applyProtection="1">
      <alignment horizontal="center" vertical="center" wrapText="1" shrinkToFit="1"/>
    </xf>
    <xf numFmtId="180" fontId="18" fillId="9" borderId="38" xfId="0" applyNumberFormat="1" applyFont="1" applyFill="1" applyBorder="1" applyAlignment="1" applyProtection="1">
      <alignment horizontal="center" vertical="center" wrapText="1" shrinkToFit="1"/>
    </xf>
    <xf numFmtId="180" fontId="18" fillId="9" borderId="46" xfId="0" applyNumberFormat="1" applyFont="1" applyFill="1" applyBorder="1" applyAlignment="1" applyProtection="1">
      <alignment horizontal="center" vertical="center" wrapText="1" shrinkToFit="1"/>
    </xf>
    <xf numFmtId="0" fontId="7" fillId="7" borderId="37" xfId="0" applyFont="1" applyFill="1" applyBorder="1" applyAlignment="1" applyProtection="1">
      <alignment horizontal="center" vertical="center"/>
    </xf>
    <xf numFmtId="0" fontId="7" fillId="7" borderId="38" xfId="0" applyFont="1" applyFill="1" applyBorder="1" applyAlignment="1" applyProtection="1">
      <alignment horizontal="center" vertical="center"/>
    </xf>
    <xf numFmtId="0" fontId="7" fillId="7" borderId="7" xfId="0" applyFont="1" applyFill="1" applyBorder="1" applyAlignment="1" applyProtection="1">
      <alignment horizontal="center" vertical="center"/>
    </xf>
    <xf numFmtId="0" fontId="7" fillId="7" borderId="48" xfId="0" applyFont="1" applyFill="1" applyBorder="1" applyAlignment="1" applyProtection="1">
      <alignment horizontal="center" vertical="center"/>
    </xf>
    <xf numFmtId="41" fontId="11" fillId="7" borderId="6" xfId="0" applyNumberFormat="1" applyFont="1" applyFill="1" applyBorder="1" applyAlignment="1" applyProtection="1">
      <alignment horizontal="right" vertical="center"/>
    </xf>
    <xf numFmtId="41" fontId="11" fillId="7" borderId="7" xfId="0" applyNumberFormat="1" applyFont="1" applyFill="1" applyBorder="1" applyAlignment="1" applyProtection="1">
      <alignment horizontal="right" vertical="center"/>
    </xf>
    <xf numFmtId="0" fontId="18" fillId="8" borderId="6" xfId="0" applyFont="1" applyFill="1" applyBorder="1" applyAlignment="1" applyProtection="1">
      <alignment horizontal="center" vertical="center" shrinkToFit="1"/>
    </xf>
    <xf numFmtId="0" fontId="18" fillId="8" borderId="7" xfId="0" applyFont="1" applyFill="1" applyBorder="1" applyAlignment="1" applyProtection="1">
      <alignment horizontal="center" vertical="center" shrinkToFit="1"/>
    </xf>
    <xf numFmtId="0" fontId="18" fillId="8" borderId="8" xfId="0" applyFont="1" applyFill="1" applyBorder="1" applyAlignment="1" applyProtection="1">
      <alignment horizontal="center" vertical="center" shrinkToFit="1"/>
    </xf>
    <xf numFmtId="0" fontId="19" fillId="9" borderId="6" xfId="0" applyFont="1" applyFill="1" applyBorder="1" applyAlignment="1" applyProtection="1">
      <alignment horizontal="center" vertical="center" wrapText="1"/>
    </xf>
    <xf numFmtId="0" fontId="19" fillId="9" borderId="7" xfId="0" applyFont="1" applyFill="1" applyBorder="1" applyAlignment="1" applyProtection="1">
      <alignment horizontal="center" vertical="center" wrapText="1"/>
    </xf>
    <xf numFmtId="0" fontId="19" fillId="9" borderId="82" xfId="0" applyFont="1" applyFill="1" applyBorder="1" applyAlignment="1" applyProtection="1">
      <alignment horizontal="center" vertical="center" wrapText="1"/>
    </xf>
    <xf numFmtId="0" fontId="19" fillId="9" borderId="6" xfId="0" applyFont="1" applyFill="1" applyBorder="1" applyAlignment="1" applyProtection="1">
      <alignment horizontal="center" vertical="center"/>
    </xf>
    <xf numFmtId="0" fontId="19" fillId="9" borderId="7" xfId="0" applyFont="1" applyFill="1" applyBorder="1" applyAlignment="1" applyProtection="1">
      <alignment horizontal="center" vertical="center"/>
    </xf>
    <xf numFmtId="0" fontId="19" fillId="9" borderId="82" xfId="0" applyFont="1" applyFill="1" applyBorder="1" applyAlignment="1" applyProtection="1">
      <alignment horizontal="center" vertical="center"/>
    </xf>
    <xf numFmtId="0" fontId="20" fillId="9" borderId="37" xfId="0" applyFont="1" applyFill="1" applyBorder="1" applyAlignment="1" applyProtection="1">
      <alignment horizontal="center" vertical="center"/>
    </xf>
    <xf numFmtId="0" fontId="20" fillId="9" borderId="38" xfId="0" applyFont="1" applyFill="1" applyBorder="1" applyAlignment="1" applyProtection="1">
      <alignment horizontal="center" vertical="center"/>
    </xf>
    <xf numFmtId="0" fontId="20" fillId="9" borderId="46" xfId="0" applyFont="1" applyFill="1" applyBorder="1" applyAlignment="1" applyProtection="1">
      <alignment horizontal="center" vertical="center"/>
    </xf>
    <xf numFmtId="0" fontId="18" fillId="9" borderId="37" xfId="0" applyFont="1" applyFill="1" applyBorder="1" applyAlignment="1" applyProtection="1">
      <alignment horizontal="center" vertical="center" wrapText="1"/>
    </xf>
    <xf numFmtId="0" fontId="18" fillId="9" borderId="38" xfId="0" applyFont="1" applyFill="1" applyBorder="1" applyAlignment="1" applyProtection="1">
      <alignment horizontal="center" vertical="center" wrapText="1"/>
    </xf>
    <xf numFmtId="0" fontId="18" fillId="9" borderId="46" xfId="0" applyFont="1" applyFill="1" applyBorder="1" applyAlignment="1" applyProtection="1">
      <alignment horizontal="center" vertical="center" wrapText="1"/>
    </xf>
    <xf numFmtId="177" fontId="9" fillId="3" borderId="130" xfId="0" applyNumberFormat="1" applyFont="1" applyFill="1" applyBorder="1" applyAlignment="1" applyProtection="1">
      <alignment horizontal="center" vertical="center" shrinkToFit="1"/>
      <protection locked="0"/>
    </xf>
    <xf numFmtId="177" fontId="9" fillId="3" borderId="131" xfId="0" applyNumberFormat="1" applyFont="1" applyFill="1" applyBorder="1" applyAlignment="1" applyProtection="1">
      <alignment horizontal="center" vertical="center" shrinkToFit="1"/>
      <protection locked="0"/>
    </xf>
    <xf numFmtId="177" fontId="9" fillId="3" borderId="132" xfId="0" applyNumberFormat="1" applyFont="1" applyFill="1" applyBorder="1" applyAlignment="1" applyProtection="1">
      <alignment horizontal="center" vertical="center" shrinkToFit="1"/>
      <protection locked="0"/>
    </xf>
    <xf numFmtId="177" fontId="38" fillId="0" borderId="127" xfId="0" applyNumberFormat="1" applyFont="1" applyFill="1" applyBorder="1" applyAlignment="1" applyProtection="1">
      <alignment vertical="center" shrinkToFit="1"/>
    </xf>
    <xf numFmtId="177" fontId="38" fillId="0" borderId="78" xfId="0" applyNumberFormat="1" applyFont="1" applyFill="1" applyBorder="1" applyAlignment="1" applyProtection="1">
      <alignment vertical="center" shrinkToFit="1"/>
    </xf>
    <xf numFmtId="177" fontId="38" fillId="0" borderId="78" xfId="0" applyNumberFormat="1" applyFont="1" applyFill="1" applyBorder="1" applyAlignment="1" applyProtection="1">
      <alignment horizontal="center" vertical="center" shrinkToFit="1"/>
    </xf>
    <xf numFmtId="177" fontId="38" fillId="0" borderId="78" xfId="0" applyNumberFormat="1" applyFont="1" applyFill="1" applyBorder="1" applyAlignment="1" applyProtection="1">
      <alignment horizontal="center" vertical="center" shrinkToFit="1"/>
      <protection locked="0"/>
    </xf>
    <xf numFmtId="177" fontId="38" fillId="0" borderId="113" xfId="0" applyNumberFormat="1" applyFont="1" applyFill="1" applyBorder="1" applyAlignment="1" applyProtection="1">
      <alignment horizontal="center" vertical="center" shrinkToFit="1"/>
      <protection locked="0"/>
    </xf>
    <xf numFmtId="177" fontId="7" fillId="3" borderId="122" xfId="0" applyNumberFormat="1" applyFont="1" applyFill="1" applyBorder="1" applyAlignment="1" applyProtection="1">
      <alignment horizontal="center" vertical="center" shrinkToFit="1"/>
      <protection locked="0"/>
    </xf>
    <xf numFmtId="177" fontId="7" fillId="3" borderId="123" xfId="0" applyNumberFormat="1" applyFont="1" applyFill="1" applyBorder="1" applyAlignment="1" applyProtection="1">
      <alignment horizontal="center" vertical="center" shrinkToFit="1"/>
      <protection locked="0"/>
    </xf>
    <xf numFmtId="177" fontId="7" fillId="3" borderId="124" xfId="0" applyNumberFormat="1" applyFont="1" applyFill="1" applyBorder="1" applyAlignment="1" applyProtection="1">
      <alignment horizontal="center" vertical="center" shrinkToFit="1"/>
      <protection locked="0"/>
    </xf>
    <xf numFmtId="41" fontId="7" fillId="0" borderId="20" xfId="0" applyNumberFormat="1" applyFont="1" applyFill="1" applyBorder="1" applyAlignment="1" applyProtection="1">
      <alignment horizontal="right" vertical="center" shrinkToFit="1"/>
    </xf>
    <xf numFmtId="41" fontId="7" fillId="0" borderId="81" xfId="0" applyNumberFormat="1" applyFont="1" applyFill="1" applyBorder="1" applyAlignment="1" applyProtection="1">
      <alignment horizontal="right" vertical="center" shrinkToFit="1"/>
    </xf>
    <xf numFmtId="41" fontId="11" fillId="7" borderId="19" xfId="0" applyNumberFormat="1" applyFont="1" applyFill="1" applyBorder="1" applyAlignment="1" applyProtection="1">
      <alignment horizontal="right" vertical="center" shrinkToFit="1"/>
    </xf>
    <xf numFmtId="41" fontId="11" fillId="7" borderId="20" xfId="0" applyNumberFormat="1" applyFont="1" applyFill="1" applyBorder="1" applyAlignment="1" applyProtection="1">
      <alignment horizontal="right" vertical="center" shrinkToFit="1"/>
    </xf>
    <xf numFmtId="0" fontId="5" fillId="0" borderId="0" xfId="0" applyFont="1" applyFill="1" applyBorder="1" applyAlignment="1" applyProtection="1">
      <alignment horizontal="center" vertical="center"/>
    </xf>
    <xf numFmtId="0" fontId="5" fillId="4" borderId="56" xfId="0" applyFont="1" applyFill="1" applyBorder="1" applyAlignment="1" applyProtection="1">
      <alignment horizontal="center" vertical="center"/>
    </xf>
    <xf numFmtId="0" fontId="5" fillId="4" borderId="57" xfId="0" applyFont="1" applyFill="1" applyBorder="1" applyAlignment="1" applyProtection="1">
      <alignment horizontal="center" vertical="center"/>
    </xf>
    <xf numFmtId="0" fontId="5" fillId="4" borderId="59" xfId="0" applyFont="1" applyFill="1" applyBorder="1" applyAlignment="1" applyProtection="1">
      <alignment horizontal="center" vertical="center"/>
    </xf>
    <xf numFmtId="177" fontId="9" fillId="3" borderId="118" xfId="0" applyNumberFormat="1" applyFont="1" applyFill="1" applyBorder="1" applyAlignment="1" applyProtection="1">
      <alignment horizontal="center" vertical="center" shrinkToFit="1"/>
      <protection locked="0"/>
    </xf>
    <xf numFmtId="177" fontId="9" fillId="3" borderId="61" xfId="0" applyNumberFormat="1" applyFont="1" applyFill="1" applyBorder="1" applyAlignment="1" applyProtection="1">
      <alignment horizontal="center" vertical="center" shrinkToFit="1"/>
      <protection locked="0"/>
    </xf>
    <xf numFmtId="177" fontId="9" fillId="3" borderId="119" xfId="0" applyNumberFormat="1" applyFont="1" applyFill="1" applyBorder="1" applyAlignment="1" applyProtection="1">
      <alignment horizontal="center" vertical="center" shrinkToFit="1"/>
      <protection locked="0"/>
    </xf>
    <xf numFmtId="177" fontId="38" fillId="0" borderId="125" xfId="0" applyNumberFormat="1" applyFont="1" applyFill="1" applyBorder="1" applyAlignment="1" applyProtection="1">
      <alignment vertical="center" shrinkToFit="1"/>
    </xf>
    <xf numFmtId="177" fontId="38" fillId="0" borderId="63" xfId="0" applyNumberFormat="1" applyFont="1" applyFill="1" applyBorder="1" applyAlignment="1" applyProtection="1">
      <alignment vertical="center" shrinkToFit="1"/>
    </xf>
    <xf numFmtId="177" fontId="38" fillId="0" borderId="63" xfId="0" applyNumberFormat="1" applyFont="1" applyFill="1" applyBorder="1" applyAlignment="1" applyProtection="1">
      <alignment horizontal="center" vertical="center" shrinkToFit="1"/>
    </xf>
    <xf numFmtId="177" fontId="38" fillId="0" borderId="63" xfId="0" applyNumberFormat="1" applyFont="1" applyFill="1" applyBorder="1" applyAlignment="1" applyProtection="1">
      <alignment horizontal="center" vertical="center" shrinkToFit="1"/>
      <protection locked="0"/>
    </xf>
    <xf numFmtId="177" fontId="38" fillId="0" borderId="111" xfId="0" applyNumberFormat="1" applyFont="1" applyFill="1" applyBorder="1" applyAlignment="1" applyProtection="1">
      <alignment horizontal="center" vertical="center" shrinkToFit="1"/>
      <protection locked="0"/>
    </xf>
    <xf numFmtId="177" fontId="7" fillId="3" borderId="118" xfId="0" applyNumberFormat="1" applyFont="1" applyFill="1" applyBorder="1" applyAlignment="1" applyProtection="1">
      <alignment horizontal="center" vertical="center" shrinkToFit="1"/>
      <protection locked="0"/>
    </xf>
    <xf numFmtId="177" fontId="7" fillId="3" borderId="61" xfId="0" applyNumberFormat="1" applyFont="1" applyFill="1" applyBorder="1" applyAlignment="1" applyProtection="1">
      <alignment horizontal="center" vertical="center" shrinkToFit="1"/>
      <protection locked="0"/>
    </xf>
    <xf numFmtId="177" fontId="7" fillId="3" borderId="119" xfId="0" applyNumberFormat="1" applyFont="1" applyFill="1" applyBorder="1" applyAlignment="1" applyProtection="1">
      <alignment horizontal="center" vertical="center" shrinkToFit="1"/>
      <protection locked="0"/>
    </xf>
    <xf numFmtId="41" fontId="7" fillId="0" borderId="12" xfId="0" applyNumberFormat="1" applyFont="1" applyFill="1" applyBorder="1" applyAlignment="1" applyProtection="1">
      <alignment horizontal="right" vertical="center" shrinkToFit="1"/>
    </xf>
    <xf numFmtId="41" fontId="7" fillId="0" borderId="65" xfId="0" applyNumberFormat="1" applyFont="1" applyFill="1" applyBorder="1" applyAlignment="1" applyProtection="1">
      <alignment horizontal="right" vertical="center" shrinkToFit="1"/>
    </xf>
    <xf numFmtId="41" fontId="11" fillId="7" borderId="11" xfId="0" applyNumberFormat="1" applyFont="1" applyFill="1" applyBorder="1" applyAlignment="1" applyProtection="1">
      <alignment horizontal="right" vertical="center" shrinkToFit="1"/>
    </xf>
    <xf numFmtId="41" fontId="11" fillId="7" borderId="12" xfId="0" applyNumberFormat="1" applyFont="1" applyFill="1" applyBorder="1" applyAlignment="1" applyProtection="1">
      <alignment horizontal="right" vertical="center" shrinkToFit="1"/>
    </xf>
    <xf numFmtId="0" fontId="5" fillId="12" borderId="115" xfId="0" applyFont="1" applyFill="1" applyBorder="1" applyAlignment="1" applyProtection="1">
      <alignment horizontal="center" vertical="center" shrinkToFit="1"/>
    </xf>
    <xf numFmtId="0" fontId="5" fillId="12" borderId="116" xfId="0" applyFont="1" applyFill="1" applyBorder="1" applyAlignment="1" applyProtection="1">
      <alignment horizontal="center" vertical="center" shrinkToFit="1"/>
    </xf>
    <xf numFmtId="0" fontId="5" fillId="12" borderId="117" xfId="0" applyFont="1" applyFill="1" applyBorder="1" applyAlignment="1" applyProtection="1">
      <alignment horizontal="center" vertical="center" shrinkToFit="1"/>
    </xf>
    <xf numFmtId="0" fontId="5" fillId="4" borderId="114" xfId="0" applyFont="1" applyFill="1" applyBorder="1" applyAlignment="1" applyProtection="1">
      <alignment horizontal="center" vertical="center"/>
    </xf>
    <xf numFmtId="0" fontId="5" fillId="7" borderId="57" xfId="0" applyFont="1" applyFill="1" applyBorder="1" applyAlignment="1" applyProtection="1">
      <alignment horizontal="center" vertical="center"/>
    </xf>
    <xf numFmtId="0" fontId="5" fillId="4" borderId="57" xfId="0" applyFont="1" applyFill="1" applyBorder="1" applyAlignment="1" applyProtection="1">
      <alignment horizontal="center" vertical="center" wrapText="1" shrinkToFit="1"/>
    </xf>
    <xf numFmtId="0" fontId="5" fillId="4" borderId="58" xfId="0" applyFont="1" applyFill="1" applyBorder="1" applyAlignment="1" applyProtection="1">
      <alignment horizontal="center" vertical="center" wrapText="1" shrinkToFit="1"/>
    </xf>
    <xf numFmtId="0" fontId="5" fillId="12" borderId="115" xfId="0" applyFont="1" applyFill="1" applyBorder="1" applyAlignment="1" applyProtection="1">
      <alignment horizontal="center" vertical="center"/>
    </xf>
    <xf numFmtId="0" fontId="5" fillId="12" borderId="116" xfId="0" applyFont="1" applyFill="1" applyBorder="1" applyAlignment="1" applyProtection="1">
      <alignment horizontal="center" vertical="center"/>
    </xf>
    <xf numFmtId="0" fontId="5" fillId="12" borderId="117" xfId="0" applyFont="1" applyFill="1" applyBorder="1" applyAlignment="1" applyProtection="1">
      <alignment horizontal="center" vertical="center"/>
    </xf>
    <xf numFmtId="9" fontId="7" fillId="4" borderId="9" xfId="1" applyFont="1" applyFill="1" applyBorder="1" applyAlignment="1" applyProtection="1">
      <alignment horizontal="center" vertical="center" textRotation="255"/>
    </xf>
    <xf numFmtId="9" fontId="7" fillId="4" borderId="10" xfId="1" applyFont="1" applyFill="1" applyBorder="1" applyAlignment="1" applyProtection="1">
      <alignment horizontal="center" vertical="center" textRotation="255"/>
    </xf>
    <xf numFmtId="9" fontId="7" fillId="4" borderId="17" xfId="1" applyFont="1" applyFill="1" applyBorder="1" applyAlignment="1" applyProtection="1">
      <alignment horizontal="center" vertical="center" textRotation="255"/>
    </xf>
    <xf numFmtId="9" fontId="7" fillId="4" borderId="18" xfId="1" applyFont="1" applyFill="1" applyBorder="1" applyAlignment="1" applyProtection="1">
      <alignment horizontal="center" vertical="center" textRotation="255"/>
    </xf>
    <xf numFmtId="9" fontId="7" fillId="4" borderId="37" xfId="1" applyFont="1" applyFill="1" applyBorder="1" applyAlignment="1" applyProtection="1">
      <alignment horizontal="center" vertical="center" textRotation="255"/>
    </xf>
    <xf numFmtId="9" fontId="7" fillId="4" borderId="48" xfId="1" applyFont="1" applyFill="1" applyBorder="1" applyAlignment="1" applyProtection="1">
      <alignment horizontal="center" vertical="center" textRotation="255"/>
    </xf>
    <xf numFmtId="0" fontId="11" fillId="2" borderId="9" xfId="0" applyFont="1" applyFill="1" applyBorder="1" applyAlignment="1" applyProtection="1">
      <alignment horizontal="left" vertical="center" shrinkToFit="1"/>
    </xf>
    <xf numFmtId="0" fontId="11" fillId="2" borderId="25" xfId="0" applyFont="1" applyFill="1" applyBorder="1" applyAlignment="1" applyProtection="1">
      <alignment horizontal="left" vertical="center" shrinkToFit="1"/>
    </xf>
    <xf numFmtId="0" fontId="11" fillId="2" borderId="10" xfId="0" applyFont="1" applyFill="1" applyBorder="1" applyAlignment="1" applyProtection="1">
      <alignment horizontal="left" vertical="center" shrinkToFit="1"/>
    </xf>
    <xf numFmtId="0" fontId="11" fillId="2" borderId="17" xfId="0" applyFont="1" applyFill="1" applyBorder="1" applyAlignment="1" applyProtection="1">
      <alignment horizontal="left" vertical="center" shrinkToFit="1"/>
    </xf>
    <xf numFmtId="0" fontId="11" fillId="2" borderId="0" xfId="0" applyFont="1" applyFill="1" applyBorder="1" applyAlignment="1" applyProtection="1">
      <alignment horizontal="left" vertical="center" shrinkToFit="1"/>
    </xf>
    <xf numFmtId="0" fontId="11" fillId="2" borderId="18" xfId="0" applyFont="1" applyFill="1" applyBorder="1" applyAlignment="1" applyProtection="1">
      <alignment horizontal="left" vertical="center" shrinkToFit="1"/>
    </xf>
    <xf numFmtId="0" fontId="11" fillId="2" borderId="53" xfId="0" applyFont="1" applyFill="1" applyBorder="1" applyAlignment="1" applyProtection="1">
      <alignment horizontal="center" vertical="center" shrinkToFit="1"/>
    </xf>
    <xf numFmtId="0" fontId="11" fillId="2" borderId="23" xfId="0" applyFont="1" applyFill="1" applyBorder="1" applyAlignment="1" applyProtection="1">
      <alignment horizontal="center" vertical="center" shrinkToFit="1"/>
    </xf>
    <xf numFmtId="0" fontId="11" fillId="2" borderId="37" xfId="0" applyFont="1" applyFill="1" applyBorder="1" applyAlignment="1" applyProtection="1">
      <alignment horizontal="center" vertical="center" shrinkToFit="1"/>
    </xf>
    <xf numFmtId="0" fontId="11" fillId="2" borderId="38" xfId="0" applyFont="1" applyFill="1" applyBorder="1" applyAlignment="1" applyProtection="1">
      <alignment horizontal="center" vertical="center" shrinkToFit="1"/>
    </xf>
    <xf numFmtId="0" fontId="77" fillId="2" borderId="23" xfId="2" applyFont="1" applyFill="1" applyBorder="1" applyAlignment="1" applyProtection="1">
      <alignment horizontal="left" vertical="center" wrapText="1" shrinkToFit="1"/>
      <protection locked="0"/>
    </xf>
    <xf numFmtId="0" fontId="78" fillId="2" borderId="23" xfId="0" applyFont="1" applyFill="1" applyBorder="1" applyAlignment="1" applyProtection="1">
      <alignment horizontal="left" vertical="center" wrapText="1" shrinkToFit="1"/>
      <protection locked="0"/>
    </xf>
    <xf numFmtId="0" fontId="78" fillId="2" borderId="38" xfId="0" applyFont="1" applyFill="1" applyBorder="1" applyAlignment="1" applyProtection="1">
      <alignment horizontal="left" vertical="center" wrapText="1" shrinkToFit="1"/>
      <protection locked="0"/>
    </xf>
    <xf numFmtId="0" fontId="9" fillId="2" borderId="9" xfId="0" applyFont="1" applyFill="1" applyBorder="1" applyAlignment="1" applyProtection="1">
      <alignment horizontal="center" vertical="center" shrinkToFit="1"/>
    </xf>
    <xf numFmtId="0" fontId="9" fillId="2" borderId="25" xfId="0" applyFont="1" applyFill="1" applyBorder="1" applyAlignment="1" applyProtection="1">
      <alignment horizontal="center" vertical="center" shrinkToFit="1"/>
    </xf>
    <xf numFmtId="0" fontId="9" fillId="2" borderId="49" xfId="0" applyFont="1" applyFill="1" applyBorder="1" applyAlignment="1" applyProtection="1">
      <alignment horizontal="center" vertical="center" shrinkToFit="1"/>
    </xf>
    <xf numFmtId="0" fontId="9" fillId="2" borderId="35" xfId="0" applyFont="1" applyFill="1" applyBorder="1" applyAlignment="1" applyProtection="1">
      <alignment horizontal="center" vertical="center" shrinkToFit="1"/>
    </xf>
    <xf numFmtId="0" fontId="9" fillId="2" borderId="54" xfId="0" applyFont="1" applyFill="1" applyBorder="1" applyAlignment="1" applyProtection="1">
      <alignment horizontal="center" vertical="center" shrinkToFit="1"/>
    </xf>
    <xf numFmtId="0" fontId="9" fillId="2" borderId="34"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55" xfId="0" applyFont="1" applyFill="1" applyBorder="1" applyAlignment="1" applyProtection="1">
      <alignment horizontal="center" vertical="center" shrinkToFit="1"/>
    </xf>
    <xf numFmtId="0" fontId="9" fillId="2" borderId="10" xfId="0" applyFont="1" applyFill="1" applyBorder="1" applyAlignment="1" applyProtection="1">
      <alignment horizontal="center" vertical="center" shrinkToFit="1"/>
    </xf>
    <xf numFmtId="0" fontId="9" fillId="2" borderId="36" xfId="0" applyFont="1" applyFill="1" applyBorder="1" applyAlignment="1" applyProtection="1">
      <alignment horizontal="center" vertical="center" shrinkToFit="1"/>
    </xf>
    <xf numFmtId="0" fontId="16" fillId="2" borderId="37" xfId="0" applyFont="1" applyFill="1" applyBorder="1" applyAlignment="1" applyProtection="1">
      <alignment vertical="center" shrinkToFit="1"/>
    </xf>
    <xf numFmtId="0" fontId="16" fillId="2" borderId="38" xfId="0" applyFont="1" applyFill="1" applyBorder="1" applyAlignment="1" applyProtection="1">
      <alignment vertical="center" shrinkToFit="1"/>
    </xf>
    <xf numFmtId="0" fontId="16" fillId="2" borderId="48" xfId="0" applyFont="1" applyFill="1" applyBorder="1" applyAlignment="1" applyProtection="1">
      <alignment vertical="center" shrinkToFit="1"/>
    </xf>
    <xf numFmtId="0" fontId="5" fillId="13" borderId="50" xfId="0" applyFont="1" applyFill="1" applyBorder="1" applyAlignment="1" applyProtection="1">
      <alignment horizontal="center" vertical="center" textRotation="255" shrinkToFit="1"/>
    </xf>
    <xf numFmtId="0" fontId="5" fillId="13" borderId="3" xfId="0" applyFont="1" applyFill="1" applyBorder="1" applyAlignment="1" applyProtection="1">
      <alignment horizontal="center" vertical="center" textRotation="255" shrinkToFit="1"/>
    </xf>
    <xf numFmtId="0" fontId="5" fillId="13" borderId="37" xfId="0" applyFont="1" applyFill="1" applyBorder="1" applyAlignment="1" applyProtection="1">
      <alignment horizontal="center" vertical="center" textRotation="255" shrinkToFit="1"/>
    </xf>
    <xf numFmtId="0" fontId="5" fillId="13" borderId="39" xfId="0" applyFont="1" applyFill="1" applyBorder="1" applyAlignment="1" applyProtection="1">
      <alignment horizontal="center" vertical="center" textRotation="255" shrinkToFit="1"/>
    </xf>
    <xf numFmtId="0" fontId="5" fillId="13" borderId="31" xfId="0" applyFont="1" applyFill="1" applyBorder="1" applyAlignment="1" applyProtection="1">
      <alignment horizontal="center" vertical="center"/>
    </xf>
    <xf numFmtId="0" fontId="5" fillId="13" borderId="32" xfId="0" applyFont="1" applyFill="1" applyBorder="1" applyAlignment="1" applyProtection="1">
      <alignment horizontal="center" vertical="center"/>
    </xf>
    <xf numFmtId="0" fontId="5" fillId="13" borderId="33" xfId="0" applyFont="1" applyFill="1" applyBorder="1" applyAlignment="1" applyProtection="1">
      <alignment horizontal="center" vertical="center"/>
    </xf>
    <xf numFmtId="0" fontId="12" fillId="6" borderId="32" xfId="0" applyFont="1" applyFill="1" applyBorder="1" applyAlignment="1" applyProtection="1">
      <alignment horizontal="center" vertical="center" shrinkToFit="1"/>
      <protection locked="0"/>
    </xf>
    <xf numFmtId="0" fontId="12" fillId="6" borderId="51" xfId="0" applyFont="1" applyFill="1" applyBorder="1" applyAlignment="1" applyProtection="1">
      <alignment horizontal="center" vertical="center" shrinkToFit="1"/>
      <protection locked="0"/>
    </xf>
    <xf numFmtId="0" fontId="5" fillId="13" borderId="52" xfId="0" applyFont="1" applyFill="1" applyBorder="1" applyAlignment="1" applyProtection="1">
      <alignment horizontal="center" vertical="center" shrinkToFit="1"/>
    </xf>
    <xf numFmtId="0" fontId="5" fillId="13" borderId="38" xfId="0" applyFont="1" applyFill="1" applyBorder="1" applyAlignment="1" applyProtection="1">
      <alignment horizontal="center" vertical="center" shrinkToFit="1"/>
    </xf>
    <xf numFmtId="0" fontId="5" fillId="13" borderId="39" xfId="0" applyFont="1" applyFill="1" applyBorder="1" applyAlignment="1" applyProtection="1">
      <alignment horizontal="center" vertical="center" shrinkToFit="1"/>
    </xf>
    <xf numFmtId="0" fontId="5" fillId="6" borderId="40" xfId="0" applyFont="1" applyFill="1" applyBorder="1" applyAlignment="1" applyProtection="1">
      <alignment horizontal="center" vertical="center" shrinkToFit="1"/>
      <protection locked="0"/>
    </xf>
    <xf numFmtId="0" fontId="5" fillId="6" borderId="41" xfId="0" applyFont="1" applyFill="1" applyBorder="1" applyAlignment="1" applyProtection="1">
      <alignment horizontal="center" vertical="center" shrinkToFit="1"/>
      <protection locked="0"/>
    </xf>
    <xf numFmtId="0" fontId="9" fillId="6" borderId="41" xfId="0" applyFont="1" applyFill="1" applyBorder="1" applyAlignment="1" applyProtection="1">
      <alignment horizontal="center" vertical="center" shrinkToFit="1"/>
      <protection locked="0"/>
    </xf>
    <xf numFmtId="0" fontId="9" fillId="6" borderId="42" xfId="0" applyFont="1" applyFill="1" applyBorder="1" applyAlignment="1" applyProtection="1">
      <alignment horizontal="center" vertical="center" shrinkToFit="1"/>
      <protection locked="0"/>
    </xf>
    <xf numFmtId="0" fontId="5" fillId="13" borderId="40" xfId="0" applyFont="1" applyFill="1" applyBorder="1" applyAlignment="1" applyProtection="1">
      <alignment horizontal="center" vertical="center" shrinkToFit="1"/>
    </xf>
    <xf numFmtId="0" fontId="5" fillId="13" borderId="41" xfId="0" applyFont="1" applyFill="1" applyBorder="1" applyAlignment="1" applyProtection="1">
      <alignment horizontal="center" vertical="center" shrinkToFit="1"/>
    </xf>
    <xf numFmtId="0" fontId="5" fillId="13" borderId="42" xfId="0" applyFont="1" applyFill="1" applyBorder="1" applyAlignment="1" applyProtection="1">
      <alignment horizontal="center" vertical="center" shrinkToFit="1"/>
    </xf>
    <xf numFmtId="0" fontId="5" fillId="6" borderId="43" xfId="0" applyFont="1" applyFill="1" applyBorder="1" applyAlignment="1" applyProtection="1">
      <alignment horizontal="center" vertical="center" shrinkToFit="1"/>
      <protection locked="0"/>
    </xf>
    <xf numFmtId="49" fontId="9" fillId="3" borderId="32" xfId="0" applyNumberFormat="1" applyFont="1" applyFill="1" applyBorder="1" applyAlignment="1" applyProtection="1">
      <alignment horizontal="center" vertical="center" shrinkToFit="1"/>
      <protection locked="0"/>
    </xf>
    <xf numFmtId="49" fontId="9" fillId="3" borderId="33" xfId="0" applyNumberFormat="1" applyFont="1" applyFill="1" applyBorder="1" applyAlignment="1" applyProtection="1">
      <alignment horizontal="center" vertical="center" shrinkToFit="1"/>
      <protection locked="0"/>
    </xf>
    <xf numFmtId="0" fontId="5" fillId="5" borderId="31" xfId="0" applyFont="1" applyFill="1" applyBorder="1" applyAlignment="1" applyProtection="1">
      <alignment horizontal="center" vertical="center" shrinkToFit="1"/>
    </xf>
    <xf numFmtId="0" fontId="5" fillId="5" borderId="32" xfId="0" applyFont="1" applyFill="1" applyBorder="1" applyAlignment="1" applyProtection="1">
      <alignment horizontal="center" vertical="center" shrinkToFit="1"/>
    </xf>
    <xf numFmtId="0" fontId="5" fillId="5" borderId="33" xfId="0" applyFont="1" applyFill="1" applyBorder="1" applyAlignment="1" applyProtection="1">
      <alignment horizontal="center" vertical="center" shrinkToFit="1"/>
    </xf>
    <xf numFmtId="0" fontId="11" fillId="0" borderId="9"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11" fillId="0" borderId="38"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3" fillId="0" borderId="18" xfId="0" applyFont="1" applyFill="1" applyBorder="1" applyAlignment="1" applyProtection="1">
      <alignment horizontal="left" vertical="center" wrapText="1"/>
    </xf>
    <xf numFmtId="0" fontId="3" fillId="0" borderId="38" xfId="0" applyFont="1" applyFill="1" applyBorder="1" applyAlignment="1" applyProtection="1">
      <alignment horizontal="left" vertical="center" wrapText="1"/>
    </xf>
    <xf numFmtId="0" fontId="3" fillId="0" borderId="48" xfId="0" applyFont="1" applyFill="1" applyBorder="1" applyAlignment="1" applyProtection="1">
      <alignment horizontal="left" vertical="center" wrapText="1"/>
    </xf>
    <xf numFmtId="0" fontId="5" fillId="2" borderId="17"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137" xfId="0" applyFont="1" applyFill="1" applyBorder="1" applyAlignment="1" applyProtection="1">
      <alignment horizontal="center" vertical="center" wrapText="1"/>
    </xf>
    <xf numFmtId="0" fontId="5" fillId="2" borderId="37" xfId="0" applyFont="1" applyFill="1" applyBorder="1" applyAlignment="1" applyProtection="1">
      <alignment horizontal="center" vertical="center" wrapText="1"/>
    </xf>
    <xf numFmtId="0" fontId="5" fillId="2" borderId="38" xfId="0" applyFont="1" applyFill="1" applyBorder="1" applyAlignment="1" applyProtection="1">
      <alignment horizontal="center" vertical="center" wrapText="1"/>
    </xf>
    <xf numFmtId="0" fontId="5" fillId="2" borderId="46"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5" fillId="3" borderId="48" xfId="0" applyFont="1" applyFill="1" applyBorder="1" applyAlignment="1" applyProtection="1">
      <alignment horizontal="center" vertical="center"/>
      <protection locked="0"/>
    </xf>
    <xf numFmtId="0" fontId="7" fillId="13" borderId="9" xfId="0" applyFont="1" applyFill="1" applyBorder="1" applyAlignment="1" applyProtection="1">
      <alignment horizontal="center" vertical="center" shrinkToFit="1"/>
    </xf>
    <xf numFmtId="0" fontId="7" fillId="13" borderId="25" xfId="0" applyFont="1" applyFill="1" applyBorder="1" applyAlignment="1" applyProtection="1">
      <alignment horizontal="center" vertical="center" shrinkToFit="1"/>
    </xf>
    <xf numFmtId="0" fontId="7" fillId="13" borderId="10" xfId="0" applyFont="1" applyFill="1" applyBorder="1" applyAlignment="1" applyProtection="1">
      <alignment horizontal="center" vertical="center" shrinkToFit="1"/>
    </xf>
    <xf numFmtId="0" fontId="7" fillId="13" borderId="49" xfId="0" applyFont="1" applyFill="1" applyBorder="1" applyAlignment="1" applyProtection="1">
      <alignment horizontal="center" vertical="center" shrinkToFit="1"/>
    </xf>
    <xf numFmtId="0" fontId="7" fillId="13" borderId="35" xfId="0" applyFont="1" applyFill="1" applyBorder="1" applyAlignment="1" applyProtection="1">
      <alignment horizontal="center" vertical="center" shrinkToFit="1"/>
    </xf>
    <xf numFmtId="0" fontId="7" fillId="13" borderId="36"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center" vertical="center" wrapText="1"/>
      <protection locked="0"/>
    </xf>
    <xf numFmtId="0" fontId="5" fillId="0" borderId="38" xfId="0" applyFont="1" applyFill="1" applyBorder="1" applyAlignment="1" applyProtection="1">
      <alignment horizontal="center" vertical="center" wrapText="1"/>
      <protection locked="0"/>
    </xf>
    <xf numFmtId="0" fontId="5" fillId="3" borderId="91" xfId="0" applyFont="1" applyFill="1" applyBorder="1" applyAlignment="1" applyProtection="1">
      <alignment horizontal="center" vertical="center"/>
      <protection locked="0"/>
    </xf>
    <xf numFmtId="0" fontId="5" fillId="3" borderId="133" xfId="0" applyFont="1" applyFill="1" applyBorder="1" applyAlignment="1" applyProtection="1">
      <alignment horizontal="center" vertical="center"/>
      <protection locked="0"/>
    </xf>
    <xf numFmtId="0" fontId="35" fillId="2" borderId="134" xfId="0" applyFont="1" applyFill="1" applyBorder="1" applyAlignment="1" applyProtection="1">
      <alignment horizontal="left" vertical="center" shrinkToFit="1"/>
      <protection locked="0"/>
    </xf>
    <xf numFmtId="0" fontId="35" fillId="2" borderId="28" xfId="0" applyFont="1" applyFill="1" applyBorder="1" applyAlignment="1" applyProtection="1">
      <alignment horizontal="left" vertical="center" shrinkToFit="1"/>
      <protection locked="0"/>
    </xf>
    <xf numFmtId="0" fontId="35" fillId="2" borderId="30" xfId="0" applyFont="1" applyFill="1" applyBorder="1" applyAlignment="1" applyProtection="1">
      <alignment horizontal="left" vertical="center" shrinkToFit="1"/>
      <protection locked="0"/>
    </xf>
    <xf numFmtId="0" fontId="7" fillId="3" borderId="91" xfId="0" applyFont="1" applyFill="1" applyBorder="1" applyAlignment="1" applyProtection="1">
      <alignment horizontal="center" vertical="center"/>
      <protection locked="0"/>
    </xf>
    <xf numFmtId="0" fontId="7" fillId="3" borderId="133" xfId="0" applyFont="1" applyFill="1" applyBorder="1" applyAlignment="1" applyProtection="1">
      <alignment horizontal="center" vertical="center"/>
      <protection locked="0"/>
    </xf>
    <xf numFmtId="0" fontId="5" fillId="3" borderId="49" xfId="0" applyFont="1" applyFill="1" applyBorder="1" applyAlignment="1" applyProtection="1">
      <alignment horizontal="center" vertical="center"/>
      <protection locked="0"/>
    </xf>
    <xf numFmtId="0" fontId="5" fillId="3" borderId="138" xfId="0" applyFont="1" applyFill="1" applyBorder="1" applyAlignment="1" applyProtection="1">
      <alignment horizontal="center" vertical="center"/>
      <protection locked="0"/>
    </xf>
    <xf numFmtId="0" fontId="5" fillId="3" borderId="103" xfId="0" applyFont="1" applyFill="1" applyBorder="1" applyAlignment="1" applyProtection="1">
      <alignment horizontal="center" vertical="center"/>
      <protection locked="0"/>
    </xf>
    <xf numFmtId="0" fontId="5" fillId="3" borderId="135" xfId="0" applyFont="1" applyFill="1" applyBorder="1" applyAlignment="1" applyProtection="1">
      <alignment horizontal="center" vertical="center"/>
      <protection locked="0"/>
    </xf>
    <xf numFmtId="0" fontId="35" fillId="2" borderId="136" xfId="0" applyFont="1" applyFill="1" applyBorder="1" applyAlignment="1" applyProtection="1">
      <alignment horizontal="left" vertical="center" shrinkToFit="1"/>
      <protection locked="0"/>
    </xf>
    <xf numFmtId="0" fontId="35" fillId="2" borderId="32" xfId="0" applyFont="1" applyFill="1" applyBorder="1" applyAlignment="1" applyProtection="1">
      <alignment horizontal="left" vertical="center" shrinkToFit="1"/>
      <protection locked="0"/>
    </xf>
    <xf numFmtId="0" fontId="35" fillId="2" borderId="51" xfId="0" applyFont="1" applyFill="1" applyBorder="1" applyAlignment="1" applyProtection="1">
      <alignment horizontal="left" vertical="center" shrinkToFit="1"/>
      <protection locked="0"/>
    </xf>
    <xf numFmtId="0" fontId="7" fillId="3" borderId="103" xfId="0" applyFont="1" applyFill="1" applyBorder="1" applyAlignment="1" applyProtection="1">
      <alignment horizontal="center" vertical="center"/>
      <protection locked="0"/>
    </xf>
    <xf numFmtId="0" fontId="7" fillId="3" borderId="135" xfId="0" applyFont="1" applyFill="1" applyBorder="1" applyAlignment="1" applyProtection="1">
      <alignment horizontal="center" vertical="center"/>
      <protection locked="0"/>
    </xf>
    <xf numFmtId="0" fontId="5" fillId="14" borderId="0" xfId="0" applyFont="1" applyFill="1" applyBorder="1" applyAlignment="1" applyProtection="1">
      <alignment horizontal="center" vertical="center" wrapText="1"/>
      <protection locked="0"/>
    </xf>
    <xf numFmtId="0" fontId="5" fillId="14" borderId="18"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locked="0"/>
    </xf>
    <xf numFmtId="0" fontId="7" fillId="3" borderId="138" xfId="0" applyFont="1" applyFill="1" applyBorder="1" applyAlignment="1" applyProtection="1">
      <alignment horizontal="center" vertical="center"/>
      <protection locked="0"/>
    </xf>
    <xf numFmtId="0" fontId="5" fillId="6"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3" borderId="7" xfId="0" applyFont="1" applyFill="1" applyBorder="1" applyAlignment="1" applyProtection="1">
      <alignment horizontal="center" vertical="center" shrinkToFit="1"/>
      <protection locked="0"/>
    </xf>
    <xf numFmtId="0" fontId="3" fillId="0" borderId="11" xfId="0" applyFont="1" applyBorder="1" applyAlignment="1" applyProtection="1">
      <alignment horizontal="center" vertical="center" textRotation="91"/>
    </xf>
    <xf numFmtId="0" fontId="3" fillId="0" borderId="12" xfId="0" applyFont="1" applyBorder="1" applyAlignment="1" applyProtection="1">
      <alignment horizontal="center" vertical="center" textRotation="91"/>
    </xf>
    <xf numFmtId="0" fontId="3" fillId="0" borderId="13" xfId="0" applyFont="1" applyBorder="1" applyAlignment="1" applyProtection="1">
      <alignment horizontal="center" vertical="center" textRotation="91"/>
    </xf>
    <xf numFmtId="0" fontId="5" fillId="3" borderId="14" xfId="0" applyFont="1" applyFill="1" applyBorder="1" applyAlignment="1" applyProtection="1">
      <alignment horizontal="left" vertical="center" shrinkToFit="1"/>
      <protection locked="0"/>
    </xf>
    <xf numFmtId="0" fontId="5" fillId="3" borderId="12" xfId="0" applyFont="1" applyFill="1" applyBorder="1" applyAlignment="1" applyProtection="1">
      <alignment horizontal="left" vertical="center" shrinkToFit="1"/>
      <protection locked="0"/>
    </xf>
    <xf numFmtId="0" fontId="5" fillId="3" borderId="15" xfId="0" applyFont="1" applyFill="1" applyBorder="1" applyAlignment="1" applyProtection="1">
      <alignment horizontal="left" vertical="center" shrinkToFit="1"/>
      <protection locked="0"/>
    </xf>
    <xf numFmtId="0" fontId="5" fillId="3" borderId="16" xfId="0" applyFont="1" applyFill="1" applyBorder="1" applyAlignment="1" applyProtection="1">
      <alignment horizontal="left" vertical="center" shrinkToFit="1"/>
      <protection locked="0"/>
    </xf>
    <xf numFmtId="0" fontId="7" fillId="0" borderId="19" xfId="0" applyFont="1" applyBorder="1" applyAlignment="1" applyProtection="1">
      <alignment horizontal="center" vertical="center" textRotation="91" shrinkToFit="1"/>
    </xf>
    <xf numFmtId="0" fontId="7" fillId="0" borderId="20" xfId="0" applyFont="1" applyBorder="1" applyAlignment="1" applyProtection="1">
      <alignment horizontal="center" vertical="center" textRotation="91" shrinkToFit="1"/>
    </xf>
    <xf numFmtId="0" fontId="7" fillId="0" borderId="21" xfId="0" applyFont="1" applyBorder="1" applyAlignment="1" applyProtection="1">
      <alignment horizontal="center" vertical="center" textRotation="91" shrinkToFit="1"/>
    </xf>
    <xf numFmtId="0" fontId="8" fillId="3" borderId="22" xfId="0" applyFont="1" applyFill="1" applyBorder="1" applyAlignment="1" applyProtection="1">
      <alignment horizontal="center" vertical="center" shrinkToFit="1"/>
      <protection locked="0"/>
    </xf>
    <xf numFmtId="0" fontId="8" fillId="3" borderId="23" xfId="0" applyFont="1" applyFill="1" applyBorder="1" applyAlignment="1" applyProtection="1">
      <alignment horizontal="center" vertical="center" shrinkToFit="1"/>
      <protection locked="0"/>
    </xf>
    <xf numFmtId="0" fontId="8" fillId="3" borderId="24"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0" fontId="5" fillId="3" borderId="35" xfId="0" applyFont="1" applyFill="1" applyBorder="1" applyAlignment="1" applyProtection="1">
      <alignment horizontal="center" vertical="center" shrinkToFit="1"/>
      <protection locked="0"/>
    </xf>
    <xf numFmtId="0" fontId="5" fillId="3" borderId="36" xfId="0" applyFont="1" applyFill="1" applyBorder="1" applyAlignment="1" applyProtection="1">
      <alignment horizontal="center" vertical="center" shrinkToFit="1"/>
      <protection locked="0"/>
    </xf>
    <xf numFmtId="0" fontId="5" fillId="5" borderId="37" xfId="0" applyFont="1" applyFill="1" applyBorder="1" applyAlignment="1" applyProtection="1">
      <alignment horizontal="center" vertical="center"/>
    </xf>
    <xf numFmtId="0" fontId="5" fillId="5" borderId="38" xfId="0" applyFont="1" applyFill="1" applyBorder="1" applyAlignment="1" applyProtection="1">
      <alignment horizontal="center" vertical="center"/>
    </xf>
    <xf numFmtId="0" fontId="5" fillId="5" borderId="39" xfId="0" applyFont="1" applyFill="1" applyBorder="1" applyAlignment="1" applyProtection="1">
      <alignment horizontal="center" vertical="center"/>
    </xf>
    <xf numFmtId="49" fontId="9" fillId="3" borderId="40" xfId="0" applyNumberFormat="1" applyFont="1" applyFill="1" applyBorder="1" applyAlignment="1" applyProtection="1">
      <alignment horizontal="center" vertical="center" shrinkToFit="1"/>
      <protection locked="0"/>
    </xf>
    <xf numFmtId="49" fontId="9" fillId="3" borderId="41" xfId="0" applyNumberFormat="1" applyFont="1" applyFill="1" applyBorder="1" applyAlignment="1" applyProtection="1">
      <alignment horizontal="center" vertical="center" shrinkToFit="1"/>
      <protection locked="0"/>
    </xf>
    <xf numFmtId="49" fontId="9" fillId="3" borderId="42" xfId="0" applyNumberFormat="1" applyFont="1" applyFill="1" applyBorder="1" applyAlignment="1" applyProtection="1">
      <alignment horizontal="center" vertical="center" shrinkToFit="1"/>
      <protection locked="0"/>
    </xf>
    <xf numFmtId="0" fontId="10" fillId="0" borderId="40" xfId="0" applyFont="1" applyBorder="1" applyAlignment="1" applyProtection="1">
      <alignment horizontal="left" vertical="center" wrapText="1" shrinkToFit="1"/>
    </xf>
    <xf numFmtId="0" fontId="10" fillId="0" borderId="41" xfId="0" applyFont="1" applyBorder="1" applyAlignment="1" applyProtection="1">
      <alignment horizontal="left" vertical="center" wrapText="1" shrinkToFit="1"/>
    </xf>
    <xf numFmtId="0" fontId="10" fillId="0" borderId="43" xfId="0" applyFont="1" applyBorder="1" applyAlignment="1" applyProtection="1">
      <alignment horizontal="left" vertical="center" wrapText="1" shrinkToFit="1"/>
    </xf>
    <xf numFmtId="0" fontId="5" fillId="0" borderId="9" xfId="0" applyFont="1" applyBorder="1" applyAlignment="1" applyProtection="1">
      <alignment horizontal="center" vertical="center" textRotation="255" shrinkToFit="1"/>
    </xf>
    <xf numFmtId="0" fontId="5" fillId="0" borderId="25" xfId="0" applyFont="1" applyBorder="1" applyAlignment="1" applyProtection="1">
      <alignment horizontal="center" vertical="center" textRotation="255" shrinkToFit="1"/>
    </xf>
    <xf numFmtId="0" fontId="5" fillId="0" borderId="17" xfId="0" applyFont="1" applyBorder="1" applyAlignment="1" applyProtection="1">
      <alignment horizontal="center" vertical="center" textRotation="255" shrinkToFit="1"/>
    </xf>
    <xf numFmtId="0" fontId="5" fillId="0" borderId="0" xfId="0" applyFont="1" applyBorder="1" applyAlignment="1" applyProtection="1">
      <alignment horizontal="center" vertical="center" textRotation="255" shrinkToFit="1"/>
    </xf>
    <xf numFmtId="0" fontId="5" fillId="5" borderId="9" xfId="0" applyFont="1" applyFill="1" applyBorder="1" applyAlignment="1" applyProtection="1">
      <alignment horizontal="center" vertical="center" shrinkToFit="1"/>
    </xf>
    <xf numFmtId="0" fontId="5" fillId="5" borderId="25" xfId="0" applyFont="1" applyFill="1" applyBorder="1" applyAlignment="1" applyProtection="1">
      <alignment horizontal="center" vertical="center" shrinkToFit="1"/>
    </xf>
    <xf numFmtId="0" fontId="5" fillId="5" borderId="26" xfId="0" applyFont="1" applyFill="1" applyBorder="1" applyAlignment="1" applyProtection="1">
      <alignment horizontal="center" vertical="center" shrinkToFit="1"/>
    </xf>
    <xf numFmtId="0" fontId="5" fillId="3" borderId="27"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29"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xf>
    <xf numFmtId="0" fontId="5" fillId="2" borderId="28" xfId="0" applyFont="1" applyFill="1" applyBorder="1" applyAlignment="1" applyProtection="1">
      <alignment horizontal="center" vertical="center" shrinkToFit="1"/>
    </xf>
    <xf numFmtId="0" fontId="5" fillId="2" borderId="29" xfId="0" applyFont="1" applyFill="1" applyBorder="1" applyAlignment="1" applyProtection="1">
      <alignment horizontal="center" vertical="center" shrinkToFit="1"/>
    </xf>
    <xf numFmtId="0" fontId="5" fillId="3" borderId="30" xfId="0" applyFont="1" applyFill="1" applyBorder="1" applyAlignment="1" applyProtection="1">
      <alignment horizontal="center" vertical="center" shrinkToFit="1"/>
      <protection locked="0"/>
    </xf>
    <xf numFmtId="0" fontId="5" fillId="5" borderId="17" xfId="0" applyFont="1" applyFill="1" applyBorder="1" applyAlignment="1" applyProtection="1">
      <alignment horizontal="center" vertical="center" shrinkToFit="1"/>
    </xf>
    <xf numFmtId="0" fontId="5" fillId="5" borderId="0" xfId="0" applyFont="1" applyFill="1" applyBorder="1" applyAlignment="1" applyProtection="1">
      <alignment horizontal="center" vertical="center" shrinkToFit="1"/>
    </xf>
    <xf numFmtId="0" fontId="5" fillId="5" borderId="5" xfId="0" applyFont="1" applyFill="1" applyBorder="1" applyAlignment="1" applyProtection="1">
      <alignment horizontal="center" vertical="center" shrinkToFit="1"/>
    </xf>
    <xf numFmtId="49" fontId="9" fillId="3" borderId="31" xfId="0" applyNumberFormat="1" applyFont="1" applyFill="1" applyBorder="1" applyAlignment="1" applyProtection="1">
      <alignment horizontal="center" vertical="center" shrinkToFit="1"/>
      <protection locked="0"/>
    </xf>
    <xf numFmtId="0" fontId="7" fillId="7" borderId="6" xfId="0" applyFont="1" applyFill="1" applyBorder="1" applyAlignment="1" applyProtection="1">
      <alignment horizontal="center" vertical="center"/>
    </xf>
    <xf numFmtId="0" fontId="7" fillId="7" borderId="8" xfId="0" applyFont="1" applyFill="1" applyBorder="1" applyAlignment="1" applyProtection="1">
      <alignment horizontal="center" vertical="center"/>
    </xf>
    <xf numFmtId="178" fontId="11" fillId="7" borderId="6" xfId="0" applyNumberFormat="1" applyFont="1" applyFill="1" applyBorder="1" applyAlignment="1" applyProtection="1">
      <alignment horizontal="right" vertical="center"/>
    </xf>
    <xf numFmtId="178" fontId="11" fillId="7" borderId="7" xfId="0" applyNumberFormat="1" applyFont="1" applyFill="1" applyBorder="1" applyAlignment="1" applyProtection="1">
      <alignment horizontal="right" vertical="center"/>
    </xf>
    <xf numFmtId="178" fontId="5" fillId="7" borderId="72" xfId="0" applyNumberFormat="1" applyFont="1" applyFill="1" applyBorder="1" applyAlignment="1" applyProtection="1">
      <alignment horizontal="right" vertical="center" shrinkToFit="1"/>
    </xf>
    <xf numFmtId="178" fontId="5" fillId="7" borderId="73" xfId="0" applyNumberFormat="1" applyFont="1" applyFill="1" applyBorder="1" applyAlignment="1" applyProtection="1">
      <alignment horizontal="right" vertical="center" shrinkToFit="1"/>
    </xf>
    <xf numFmtId="177" fontId="17" fillId="3" borderId="66" xfId="0" applyNumberFormat="1" applyFont="1" applyFill="1" applyBorder="1" applyAlignment="1" applyProtection="1">
      <alignment horizontal="center" vertical="center"/>
    </xf>
    <xf numFmtId="177" fontId="17" fillId="3" borderId="67" xfId="0" applyNumberFormat="1" applyFont="1" applyFill="1" applyBorder="1" applyAlignment="1" applyProtection="1">
      <alignment horizontal="center" vertical="center"/>
    </xf>
    <xf numFmtId="177" fontId="17" fillId="0" borderId="68" xfId="0" applyNumberFormat="1" applyFont="1" applyFill="1" applyBorder="1" applyAlignment="1" applyProtection="1">
      <alignment horizontal="center" vertical="center" shrinkToFit="1"/>
    </xf>
    <xf numFmtId="177" fontId="17" fillId="0" borderId="69" xfId="0" applyNumberFormat="1" applyFont="1" applyFill="1" applyBorder="1" applyAlignment="1" applyProtection="1">
      <alignment horizontal="center" vertical="center" shrinkToFit="1"/>
    </xf>
    <xf numFmtId="177" fontId="3" fillId="3" borderId="70" xfId="0" applyNumberFormat="1" applyFont="1" applyFill="1" applyBorder="1" applyAlignment="1" applyProtection="1">
      <alignment horizontal="center" vertical="center" shrinkToFit="1"/>
    </xf>
    <xf numFmtId="177" fontId="3" fillId="3" borderId="67" xfId="0" applyNumberFormat="1" applyFont="1" applyFill="1" applyBorder="1" applyAlignment="1" applyProtection="1">
      <alignment horizontal="center" vertical="center" shrinkToFit="1"/>
    </xf>
    <xf numFmtId="177" fontId="3" fillId="3" borderId="71" xfId="0" applyNumberFormat="1" applyFont="1" applyFill="1" applyBorder="1" applyAlignment="1" applyProtection="1">
      <alignment horizontal="center" vertical="center" shrinkToFit="1"/>
    </xf>
    <xf numFmtId="178" fontId="3" fillId="0" borderId="72" xfId="0" applyNumberFormat="1" applyFont="1" applyFill="1" applyBorder="1" applyAlignment="1" applyProtection="1">
      <alignment horizontal="right" vertical="center" shrinkToFit="1"/>
    </xf>
    <xf numFmtId="178" fontId="3" fillId="0" borderId="73" xfId="0" applyNumberFormat="1" applyFont="1" applyFill="1" applyBorder="1" applyAlignment="1" applyProtection="1">
      <alignment horizontal="right" vertical="center" shrinkToFit="1"/>
    </xf>
    <xf numFmtId="178" fontId="3" fillId="0" borderId="74" xfId="0" applyNumberFormat="1" applyFont="1" applyFill="1" applyBorder="1" applyAlignment="1" applyProtection="1">
      <alignment horizontal="right" vertical="center" shrinkToFit="1"/>
    </xf>
    <xf numFmtId="177" fontId="17" fillId="3" borderId="75" xfId="0" applyNumberFormat="1" applyFont="1" applyFill="1" applyBorder="1" applyAlignment="1" applyProtection="1">
      <alignment horizontal="center" vertical="center"/>
    </xf>
    <xf numFmtId="177" fontId="17" fillId="3" borderId="76" xfId="0" applyNumberFormat="1" applyFont="1" applyFill="1" applyBorder="1" applyAlignment="1" applyProtection="1">
      <alignment horizontal="center" vertical="center"/>
    </xf>
    <xf numFmtId="177" fontId="17" fillId="0" borderId="77" xfId="0" applyNumberFormat="1" applyFont="1" applyFill="1" applyBorder="1" applyAlignment="1" applyProtection="1">
      <alignment horizontal="center" vertical="center" shrinkToFit="1"/>
    </xf>
    <xf numFmtId="177" fontId="17" fillId="0" borderId="78" xfId="0" applyNumberFormat="1" applyFont="1" applyFill="1" applyBorder="1" applyAlignment="1" applyProtection="1">
      <alignment horizontal="center" vertical="center" shrinkToFit="1"/>
    </xf>
    <xf numFmtId="177" fontId="3" fillId="3" borderId="79" xfId="0" applyNumberFormat="1" applyFont="1" applyFill="1" applyBorder="1" applyAlignment="1" applyProtection="1">
      <alignment horizontal="center" vertical="center" shrinkToFit="1"/>
    </xf>
    <xf numFmtId="177" fontId="3" fillId="3" borderId="76" xfId="0" applyNumberFormat="1" applyFont="1" applyFill="1" applyBorder="1" applyAlignment="1" applyProtection="1">
      <alignment horizontal="center" vertical="center" shrinkToFit="1"/>
    </xf>
    <xf numFmtId="177" fontId="3" fillId="3" borderId="80" xfId="0" applyNumberFormat="1" applyFont="1" applyFill="1" applyBorder="1" applyAlignment="1" applyProtection="1">
      <alignment horizontal="center" vertical="center" shrinkToFit="1"/>
    </xf>
    <xf numFmtId="178" fontId="3" fillId="0" borderId="19" xfId="0" applyNumberFormat="1" applyFont="1" applyFill="1" applyBorder="1" applyAlignment="1" applyProtection="1">
      <alignment horizontal="right" vertical="center" shrinkToFit="1"/>
    </xf>
    <xf numFmtId="178" fontId="3" fillId="0" borderId="20" xfId="0" applyNumberFormat="1" applyFont="1" applyFill="1" applyBorder="1" applyAlignment="1" applyProtection="1">
      <alignment horizontal="right" vertical="center" shrinkToFit="1"/>
    </xf>
    <xf numFmtId="178" fontId="3" fillId="0" borderId="81" xfId="0" applyNumberFormat="1" applyFont="1" applyFill="1" applyBorder="1" applyAlignment="1" applyProtection="1">
      <alignment horizontal="right" vertical="center" shrinkToFit="1"/>
    </xf>
    <xf numFmtId="178" fontId="5" fillId="7" borderId="19" xfId="0" applyNumberFormat="1" applyFont="1" applyFill="1" applyBorder="1" applyAlignment="1" applyProtection="1">
      <alignment horizontal="right" vertical="center" shrinkToFit="1"/>
    </xf>
    <xf numFmtId="178" fontId="5" fillId="7" borderId="20" xfId="0" applyNumberFormat="1" applyFont="1" applyFill="1" applyBorder="1" applyAlignment="1" applyProtection="1">
      <alignment horizontal="right" vertical="center" shrinkToFit="1"/>
    </xf>
    <xf numFmtId="177" fontId="10" fillId="3" borderId="66" xfId="0" applyNumberFormat="1" applyFont="1" applyFill="1" applyBorder="1" applyAlignment="1" applyProtection="1">
      <alignment horizontal="center" vertical="center"/>
    </xf>
    <xf numFmtId="177" fontId="10" fillId="3" borderId="67" xfId="0" applyNumberFormat="1" applyFont="1" applyFill="1" applyBorder="1" applyAlignment="1" applyProtection="1">
      <alignment horizontal="center" vertical="center"/>
    </xf>
    <xf numFmtId="177" fontId="10" fillId="0" borderId="68" xfId="0" applyNumberFormat="1" applyFont="1" applyFill="1" applyBorder="1" applyAlignment="1" applyProtection="1">
      <alignment horizontal="left" vertical="center" indent="1" shrinkToFit="1"/>
    </xf>
    <xf numFmtId="177" fontId="10" fillId="0" borderId="69" xfId="0" applyNumberFormat="1" applyFont="1" applyFill="1" applyBorder="1" applyAlignment="1" applyProtection="1">
      <alignment horizontal="left" vertical="center" indent="1" shrinkToFit="1"/>
    </xf>
    <xf numFmtId="177" fontId="10" fillId="0" borderId="69" xfId="0" applyNumberFormat="1" applyFont="1" applyFill="1" applyBorder="1" applyAlignment="1" applyProtection="1">
      <alignment horizontal="center" vertical="center" shrinkToFit="1"/>
    </xf>
    <xf numFmtId="177" fontId="10" fillId="3" borderId="70" xfId="0" applyNumberFormat="1" applyFont="1" applyFill="1" applyBorder="1" applyAlignment="1" applyProtection="1">
      <alignment horizontal="center" vertical="center" shrinkToFit="1"/>
    </xf>
    <xf numFmtId="177" fontId="10" fillId="3" borderId="67" xfId="0" applyNumberFormat="1" applyFont="1" applyFill="1" applyBorder="1" applyAlignment="1" applyProtection="1">
      <alignment horizontal="center" vertical="center" shrinkToFit="1"/>
    </xf>
    <xf numFmtId="177" fontId="10" fillId="3" borderId="71" xfId="0" applyNumberFormat="1" applyFont="1" applyFill="1" applyBorder="1" applyAlignment="1" applyProtection="1">
      <alignment horizontal="center" vertical="center" shrinkToFit="1"/>
    </xf>
    <xf numFmtId="178" fontId="10" fillId="0" borderId="72" xfId="0" applyNumberFormat="1" applyFont="1" applyFill="1" applyBorder="1" applyAlignment="1" applyProtection="1">
      <alignment horizontal="right" vertical="center" shrinkToFit="1"/>
    </xf>
    <xf numFmtId="178" fontId="10" fillId="0" borderId="73" xfId="0" applyNumberFormat="1" applyFont="1" applyFill="1" applyBorder="1" applyAlignment="1" applyProtection="1">
      <alignment horizontal="right" vertical="center" shrinkToFit="1"/>
    </xf>
    <xf numFmtId="178" fontId="10" fillId="0" borderId="74" xfId="0" applyNumberFormat="1" applyFont="1" applyFill="1" applyBorder="1" applyAlignment="1" applyProtection="1">
      <alignment horizontal="right" vertical="center" shrinkToFit="1"/>
    </xf>
    <xf numFmtId="177" fontId="10" fillId="3" borderId="104" xfId="0" applyNumberFormat="1" applyFont="1" applyFill="1" applyBorder="1" applyAlignment="1" applyProtection="1">
      <alignment horizontal="center" vertical="center"/>
    </xf>
    <xf numFmtId="177" fontId="10" fillId="3" borderId="105" xfId="0" applyNumberFormat="1" applyFont="1" applyFill="1" applyBorder="1" applyAlignment="1" applyProtection="1">
      <alignment horizontal="center" vertical="center"/>
    </xf>
    <xf numFmtId="177" fontId="10" fillId="0" borderId="106" xfId="0" applyNumberFormat="1" applyFont="1" applyFill="1" applyBorder="1" applyAlignment="1" applyProtection="1">
      <alignment horizontal="left" vertical="center" indent="1" shrinkToFit="1"/>
    </xf>
    <xf numFmtId="177" fontId="10" fillId="0" borderId="107" xfId="0" applyNumberFormat="1" applyFont="1" applyFill="1" applyBorder="1" applyAlignment="1" applyProtection="1">
      <alignment horizontal="left" vertical="center" indent="1" shrinkToFit="1"/>
    </xf>
    <xf numFmtId="177" fontId="10" fillId="0" borderId="107" xfId="0" applyNumberFormat="1" applyFont="1" applyFill="1" applyBorder="1" applyAlignment="1" applyProtection="1">
      <alignment horizontal="center" vertical="center" shrinkToFit="1"/>
    </xf>
    <xf numFmtId="177" fontId="10" fillId="3" borderId="108" xfId="0" applyNumberFormat="1" applyFont="1" applyFill="1" applyBorder="1" applyAlignment="1" applyProtection="1">
      <alignment horizontal="center" vertical="center" shrinkToFit="1"/>
    </xf>
    <xf numFmtId="177" fontId="10" fillId="3" borderId="105" xfId="0" applyNumberFormat="1" applyFont="1" applyFill="1" applyBorder="1" applyAlignment="1" applyProtection="1">
      <alignment horizontal="center" vertical="center" shrinkToFit="1"/>
    </xf>
    <xf numFmtId="177" fontId="10" fillId="3" borderId="84" xfId="0" applyNumberFormat="1" applyFont="1" applyFill="1" applyBorder="1" applyAlignment="1" applyProtection="1">
      <alignment horizontal="center" vertical="center" shrinkToFit="1"/>
    </xf>
    <xf numFmtId="178" fontId="10" fillId="0" borderId="109" xfId="0" applyNumberFormat="1" applyFont="1" applyFill="1" applyBorder="1" applyAlignment="1" applyProtection="1">
      <alignment horizontal="right" vertical="center" shrinkToFit="1"/>
    </xf>
    <xf numFmtId="178" fontId="10" fillId="0" borderId="15" xfId="0" applyNumberFormat="1" applyFont="1" applyFill="1" applyBorder="1" applyAlignment="1" applyProtection="1">
      <alignment horizontal="right" vertical="center" shrinkToFit="1"/>
    </xf>
    <xf numFmtId="178" fontId="10" fillId="0" borderId="16" xfId="0" applyNumberFormat="1" applyFont="1" applyFill="1" applyBorder="1" applyAlignment="1" applyProtection="1">
      <alignment horizontal="right" vertical="center" shrinkToFit="1"/>
    </xf>
    <xf numFmtId="177" fontId="10" fillId="3" borderId="60" xfId="0" applyNumberFormat="1" applyFont="1" applyFill="1" applyBorder="1" applyAlignment="1" applyProtection="1">
      <alignment horizontal="center" vertical="center"/>
    </xf>
    <xf numFmtId="177" fontId="10" fillId="3" borderId="61" xfId="0" applyNumberFormat="1" applyFont="1" applyFill="1" applyBorder="1" applyAlignment="1" applyProtection="1">
      <alignment horizontal="center" vertical="center"/>
    </xf>
    <xf numFmtId="177" fontId="10" fillId="0" borderId="62" xfId="0" applyNumberFormat="1" applyFont="1" applyFill="1" applyBorder="1" applyAlignment="1" applyProtection="1">
      <alignment horizontal="left" vertical="center" indent="1" shrinkToFit="1"/>
    </xf>
    <xf numFmtId="177" fontId="10" fillId="0" borderId="63" xfId="0" applyNumberFormat="1" applyFont="1" applyFill="1" applyBorder="1" applyAlignment="1" applyProtection="1">
      <alignment horizontal="left" vertical="center" indent="1" shrinkToFit="1"/>
    </xf>
    <xf numFmtId="177" fontId="10" fillId="0" borderId="63" xfId="0" applyNumberFormat="1" applyFont="1" applyFill="1" applyBorder="1" applyAlignment="1" applyProtection="1">
      <alignment horizontal="center" vertical="center" shrinkToFit="1"/>
    </xf>
    <xf numFmtId="177" fontId="10" fillId="3" borderId="64" xfId="0" applyNumberFormat="1" applyFont="1" applyFill="1" applyBorder="1" applyAlignment="1" applyProtection="1">
      <alignment horizontal="center" vertical="center" shrinkToFit="1"/>
    </xf>
    <xf numFmtId="177" fontId="10" fillId="3" borderId="61" xfId="0" applyNumberFormat="1" applyFont="1" applyFill="1" applyBorder="1" applyAlignment="1" applyProtection="1">
      <alignment horizontal="center" vertical="center" shrinkToFit="1"/>
    </xf>
    <xf numFmtId="177" fontId="10" fillId="3" borderId="14" xfId="0" applyNumberFormat="1" applyFont="1" applyFill="1" applyBorder="1" applyAlignment="1" applyProtection="1">
      <alignment horizontal="center" vertical="center" shrinkToFit="1"/>
    </xf>
    <xf numFmtId="178" fontId="10" fillId="0" borderId="11" xfId="0" applyNumberFormat="1" applyFont="1" applyFill="1" applyBorder="1" applyAlignment="1" applyProtection="1">
      <alignment horizontal="right" vertical="center" shrinkToFit="1"/>
    </xf>
    <xf numFmtId="178" fontId="10" fillId="0" borderId="12" xfId="0" applyNumberFormat="1" applyFont="1" applyFill="1" applyBorder="1" applyAlignment="1" applyProtection="1">
      <alignment horizontal="right" vertical="center" shrinkToFit="1"/>
    </xf>
    <xf numFmtId="178" fontId="10" fillId="0" borderId="65" xfId="0" applyNumberFormat="1" applyFont="1" applyFill="1" applyBorder="1" applyAlignment="1" applyProtection="1">
      <alignment horizontal="right" vertical="center" shrinkToFit="1"/>
    </xf>
    <xf numFmtId="178" fontId="5" fillId="7" borderId="11" xfId="0" applyNumberFormat="1" applyFont="1" applyFill="1" applyBorder="1" applyAlignment="1" applyProtection="1">
      <alignment horizontal="right" vertical="center" shrinkToFit="1"/>
    </xf>
    <xf numFmtId="178" fontId="5" fillId="7" borderId="12" xfId="0" applyNumberFormat="1" applyFont="1" applyFill="1" applyBorder="1" applyAlignment="1" applyProtection="1">
      <alignment horizontal="right" vertical="center" shrinkToFit="1"/>
    </xf>
    <xf numFmtId="0" fontId="5" fillId="4" borderId="56" xfId="0" applyFont="1" applyFill="1" applyBorder="1" applyAlignment="1" applyProtection="1">
      <alignment horizontal="center" vertical="center" shrinkToFit="1"/>
    </xf>
    <xf numFmtId="0" fontId="5" fillId="4" borderId="57" xfId="0" applyFont="1" applyFill="1" applyBorder="1" applyAlignment="1" applyProtection="1">
      <alignment horizontal="center" vertical="center" shrinkToFit="1"/>
    </xf>
    <xf numFmtId="0" fontId="5" fillId="4" borderId="58" xfId="0" applyFont="1" applyFill="1" applyBorder="1" applyAlignment="1" applyProtection="1">
      <alignment horizontal="center" vertical="center"/>
    </xf>
    <xf numFmtId="0" fontId="15" fillId="2" borderId="23" xfId="2" applyFont="1" applyFill="1" applyBorder="1" applyAlignment="1" applyProtection="1">
      <alignment horizontal="left" vertical="center" wrapText="1" shrinkToFit="1"/>
    </xf>
    <xf numFmtId="0" fontId="11" fillId="2" borderId="23" xfId="0" applyFont="1" applyFill="1" applyBorder="1" applyAlignment="1" applyProtection="1">
      <alignment horizontal="left" vertical="center" wrapText="1" shrinkToFit="1"/>
    </xf>
    <xf numFmtId="0" fontId="11" fillId="2" borderId="38" xfId="0" applyFont="1" applyFill="1" applyBorder="1" applyAlignment="1" applyProtection="1">
      <alignment horizontal="left" vertical="center" wrapText="1" shrinkToFit="1"/>
    </xf>
    <xf numFmtId="0" fontId="5" fillId="6" borderId="50" xfId="0" applyFont="1" applyFill="1" applyBorder="1" applyAlignment="1" applyProtection="1">
      <alignment horizontal="center" vertical="center" textRotation="255" shrinkToFit="1"/>
    </xf>
    <xf numFmtId="0" fontId="5" fillId="6" borderId="3" xfId="0" applyFont="1" applyFill="1" applyBorder="1" applyAlignment="1" applyProtection="1">
      <alignment horizontal="center" vertical="center" textRotation="255" shrinkToFit="1"/>
    </xf>
    <xf numFmtId="0" fontId="5" fillId="6" borderId="37" xfId="0" applyFont="1" applyFill="1" applyBorder="1" applyAlignment="1" applyProtection="1">
      <alignment horizontal="center" vertical="center" textRotation="255" shrinkToFit="1"/>
    </xf>
    <xf numFmtId="0" fontId="5" fillId="6" borderId="39" xfId="0" applyFont="1" applyFill="1" applyBorder="1" applyAlignment="1" applyProtection="1">
      <alignment horizontal="center" vertical="center" textRotation="255" shrinkToFit="1"/>
    </xf>
    <xf numFmtId="0" fontId="5" fillId="6" borderId="31" xfId="0" applyFont="1" applyFill="1" applyBorder="1" applyAlignment="1" applyProtection="1">
      <alignment horizontal="center" vertical="center"/>
    </xf>
    <xf numFmtId="0" fontId="5" fillId="6" borderId="32" xfId="0" applyFont="1" applyFill="1" applyBorder="1" applyAlignment="1" applyProtection="1">
      <alignment horizontal="center" vertical="center"/>
    </xf>
    <xf numFmtId="0" fontId="5" fillId="6" borderId="33" xfId="0" applyFont="1" applyFill="1" applyBorder="1" applyAlignment="1" applyProtection="1">
      <alignment horizontal="center" vertical="center"/>
    </xf>
    <xf numFmtId="0" fontId="12" fillId="6" borderId="32" xfId="0" applyFont="1" applyFill="1" applyBorder="1" applyAlignment="1" applyProtection="1">
      <alignment horizontal="center" vertical="center" shrinkToFit="1"/>
    </xf>
    <xf numFmtId="0" fontId="12" fillId="6" borderId="51" xfId="0" applyFont="1" applyFill="1" applyBorder="1" applyAlignment="1" applyProtection="1">
      <alignment horizontal="center" vertical="center" shrinkToFit="1"/>
    </xf>
    <xf numFmtId="0" fontId="5" fillId="6" borderId="52" xfId="0" applyFont="1" applyFill="1" applyBorder="1" applyAlignment="1" applyProtection="1">
      <alignment horizontal="center" vertical="center" shrinkToFit="1"/>
    </xf>
    <xf numFmtId="0" fontId="5" fillId="6" borderId="38" xfId="0" applyFont="1" applyFill="1" applyBorder="1" applyAlignment="1" applyProtection="1">
      <alignment horizontal="center" vertical="center" shrinkToFit="1"/>
    </xf>
    <xf numFmtId="0" fontId="5" fillId="6" borderId="39" xfId="0" applyFont="1" applyFill="1" applyBorder="1" applyAlignment="1" applyProtection="1">
      <alignment horizontal="center" vertical="center" shrinkToFit="1"/>
    </xf>
    <xf numFmtId="0" fontId="5" fillId="6" borderId="40" xfId="0" applyFont="1" applyFill="1" applyBorder="1" applyAlignment="1" applyProtection="1">
      <alignment horizontal="center" vertical="center" shrinkToFit="1"/>
    </xf>
    <xf numFmtId="0" fontId="5" fillId="6" borderId="41" xfId="0" applyFont="1" applyFill="1" applyBorder="1" applyAlignment="1" applyProtection="1">
      <alignment horizontal="center" vertical="center" shrinkToFit="1"/>
    </xf>
    <xf numFmtId="0" fontId="9" fillId="6" borderId="41" xfId="0" applyFont="1" applyFill="1" applyBorder="1" applyAlignment="1" applyProtection="1">
      <alignment horizontal="center" vertical="center" shrinkToFit="1"/>
    </xf>
    <xf numFmtId="0" fontId="9" fillId="6" borderId="42" xfId="0" applyFont="1" applyFill="1" applyBorder="1" applyAlignment="1" applyProtection="1">
      <alignment horizontal="center" vertical="center" shrinkToFit="1"/>
    </xf>
    <xf numFmtId="0" fontId="5" fillId="6" borderId="42" xfId="0" applyFont="1" applyFill="1" applyBorder="1" applyAlignment="1" applyProtection="1">
      <alignment horizontal="center" vertical="center" shrinkToFit="1"/>
    </xf>
    <xf numFmtId="0" fontId="5" fillId="6" borderId="43" xfId="0" applyFont="1" applyFill="1" applyBorder="1" applyAlignment="1" applyProtection="1">
      <alignment horizontal="center" vertical="center" shrinkToFit="1"/>
    </xf>
    <xf numFmtId="0" fontId="7" fillId="6" borderId="9" xfId="0" applyFont="1" applyFill="1" applyBorder="1" applyAlignment="1" applyProtection="1">
      <alignment horizontal="center" vertical="center" shrinkToFit="1"/>
    </xf>
    <xf numFmtId="0" fontId="7" fillId="6" borderId="25" xfId="0" applyFont="1" applyFill="1" applyBorder="1" applyAlignment="1" applyProtection="1">
      <alignment horizontal="center" vertical="center" shrinkToFit="1"/>
    </xf>
    <xf numFmtId="0" fontId="7" fillId="6" borderId="10" xfId="0" applyFont="1" applyFill="1" applyBorder="1" applyAlignment="1" applyProtection="1">
      <alignment horizontal="center" vertical="center" shrinkToFit="1"/>
    </xf>
    <xf numFmtId="0" fontId="23" fillId="3" borderId="91" xfId="0" applyFont="1" applyFill="1" applyBorder="1" applyAlignment="1" applyProtection="1">
      <alignment horizontal="center" vertical="center"/>
      <protection locked="0"/>
    </xf>
    <xf numFmtId="0" fontId="23" fillId="3" borderId="133" xfId="0" applyFont="1" applyFill="1" applyBorder="1" applyAlignment="1" applyProtection="1">
      <alignment horizontal="center" vertical="center"/>
      <protection locked="0"/>
    </xf>
    <xf numFmtId="0" fontId="37" fillId="3" borderId="91" xfId="0" applyFont="1" applyFill="1" applyBorder="1" applyAlignment="1" applyProtection="1">
      <alignment horizontal="center" vertical="center"/>
      <protection locked="0"/>
    </xf>
    <xf numFmtId="0" fontId="37" fillId="3" borderId="133"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138" xfId="0" applyFont="1" applyFill="1" applyBorder="1" applyAlignment="1" applyProtection="1">
      <alignment horizontal="center" vertical="center"/>
      <protection locked="0"/>
    </xf>
    <xf numFmtId="0" fontId="37" fillId="3" borderId="103" xfId="0" applyFont="1" applyFill="1" applyBorder="1" applyAlignment="1" applyProtection="1">
      <alignment horizontal="center" vertical="center"/>
      <protection locked="0"/>
    </xf>
    <xf numFmtId="0" fontId="37" fillId="3" borderId="135" xfId="0" applyFont="1" applyFill="1" applyBorder="1" applyAlignment="1" applyProtection="1">
      <alignment horizontal="center" vertical="center"/>
      <protection locked="0"/>
    </xf>
    <xf numFmtId="49" fontId="23" fillId="3" borderId="32" xfId="0" applyNumberFormat="1" applyFont="1" applyFill="1" applyBorder="1" applyAlignment="1" applyProtection="1">
      <alignment horizontal="center" vertical="center" shrinkToFit="1"/>
    </xf>
    <xf numFmtId="49" fontId="23" fillId="3" borderId="33" xfId="0" applyNumberFormat="1" applyFont="1" applyFill="1" applyBorder="1" applyAlignment="1" applyProtection="1">
      <alignment horizontal="center" vertical="center" shrinkToFit="1"/>
    </xf>
    <xf numFmtId="0" fontId="3" fillId="0" borderId="25"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5" fillId="2" borderId="9"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5" fillId="2" borderId="44" xfId="0" applyFont="1" applyFill="1" applyBorder="1" applyAlignment="1" applyProtection="1">
      <alignment horizontal="center" vertical="center" wrapText="1"/>
    </xf>
    <xf numFmtId="0" fontId="25" fillId="3" borderId="25" xfId="0" applyFont="1" applyFill="1" applyBorder="1" applyAlignment="1" applyProtection="1">
      <alignment horizontal="center" vertical="center"/>
    </xf>
    <xf numFmtId="0" fontId="25" fillId="3" borderId="10" xfId="0" applyFont="1" applyFill="1" applyBorder="1" applyAlignment="1" applyProtection="1">
      <alignment horizontal="center" vertical="center"/>
    </xf>
    <xf numFmtId="0" fontId="5" fillId="3" borderId="7" xfId="0" applyFont="1" applyFill="1" applyBorder="1" applyAlignment="1" applyProtection="1">
      <alignment horizontal="center" vertical="center" shrinkToFit="1"/>
    </xf>
    <xf numFmtId="0" fontId="23" fillId="3" borderId="14" xfId="0" applyFont="1" applyFill="1" applyBorder="1" applyAlignment="1" applyProtection="1">
      <alignment vertical="center" shrinkToFit="1"/>
    </xf>
    <xf numFmtId="0" fontId="23" fillId="3" borderId="12" xfId="0" applyFont="1" applyFill="1" applyBorder="1" applyAlignment="1" applyProtection="1">
      <alignment vertical="center" shrinkToFit="1"/>
    </xf>
    <xf numFmtId="0" fontId="23" fillId="3" borderId="15" xfId="0" applyFont="1" applyFill="1" applyBorder="1" applyAlignment="1" applyProtection="1">
      <alignment vertical="center" shrinkToFit="1"/>
    </xf>
    <xf numFmtId="0" fontId="23" fillId="3" borderId="16" xfId="0" applyFont="1" applyFill="1" applyBorder="1" applyAlignment="1" applyProtection="1">
      <alignment vertical="center" shrinkToFit="1"/>
    </xf>
    <xf numFmtId="0" fontId="24" fillId="3" borderId="22" xfId="0" applyFont="1" applyFill="1" applyBorder="1" applyAlignment="1" applyProtection="1">
      <alignment vertical="center" shrinkToFit="1"/>
    </xf>
    <xf numFmtId="0" fontId="24" fillId="3" borderId="23" xfId="0" applyFont="1" applyFill="1" applyBorder="1" applyAlignment="1" applyProtection="1">
      <alignment vertical="center" shrinkToFit="1"/>
    </xf>
    <xf numFmtId="0" fontId="24" fillId="3" borderId="24" xfId="0" applyFont="1" applyFill="1" applyBorder="1" applyAlignment="1" applyProtection="1">
      <alignment vertical="center" shrinkToFit="1"/>
    </xf>
    <xf numFmtId="0" fontId="23" fillId="3" borderId="34" xfId="0" applyFont="1" applyFill="1" applyBorder="1" applyAlignment="1" applyProtection="1">
      <alignment horizontal="center" vertical="center" shrinkToFit="1"/>
    </xf>
    <xf numFmtId="0" fontId="23" fillId="3" borderId="35" xfId="0" applyFont="1" applyFill="1" applyBorder="1" applyAlignment="1" applyProtection="1">
      <alignment horizontal="center" vertical="center" shrinkToFit="1"/>
    </xf>
    <xf numFmtId="0" fontId="23" fillId="3" borderId="36" xfId="0" applyFont="1" applyFill="1" applyBorder="1" applyAlignment="1" applyProtection="1">
      <alignment horizontal="center" vertical="center" shrinkToFit="1"/>
    </xf>
    <xf numFmtId="49" fontId="23" fillId="3" borderId="40" xfId="0" applyNumberFormat="1" applyFont="1" applyFill="1" applyBorder="1" applyAlignment="1" applyProtection="1">
      <alignment horizontal="center" vertical="center" shrinkToFit="1"/>
    </xf>
    <xf numFmtId="49" fontId="23" fillId="3" borderId="41" xfId="0" applyNumberFormat="1" applyFont="1" applyFill="1" applyBorder="1" applyAlignment="1" applyProtection="1">
      <alignment horizontal="center" vertical="center" shrinkToFit="1"/>
    </xf>
    <xf numFmtId="49" fontId="23" fillId="3" borderId="42" xfId="0" applyNumberFormat="1" applyFont="1" applyFill="1" applyBorder="1" applyAlignment="1" applyProtection="1">
      <alignment horizontal="center" vertical="center" shrinkToFit="1"/>
    </xf>
    <xf numFmtId="0" fontId="5" fillId="5" borderId="91" xfId="0" applyFont="1" applyFill="1" applyBorder="1" applyAlignment="1" applyProtection="1">
      <alignment horizontal="center" vertical="center" shrinkToFit="1"/>
    </xf>
    <xf numFmtId="0" fontId="5" fillId="5" borderId="28" xfId="0" applyFont="1" applyFill="1" applyBorder="1" applyAlignment="1" applyProtection="1">
      <alignment horizontal="center" vertical="center" shrinkToFit="1"/>
    </xf>
    <xf numFmtId="0" fontId="5" fillId="5" borderId="29" xfId="0" applyFont="1" applyFill="1" applyBorder="1" applyAlignment="1" applyProtection="1">
      <alignment horizontal="center" vertical="center" shrinkToFit="1"/>
    </xf>
    <xf numFmtId="0" fontId="23" fillId="3" borderId="27" xfId="0" applyFont="1" applyFill="1" applyBorder="1" applyAlignment="1" applyProtection="1">
      <alignment horizontal="center" vertical="center" shrinkToFit="1"/>
    </xf>
    <xf numFmtId="0" fontId="23" fillId="3" borderId="28" xfId="0" applyFont="1" applyFill="1" applyBorder="1" applyAlignment="1" applyProtection="1">
      <alignment horizontal="center" vertical="center" shrinkToFit="1"/>
    </xf>
    <xf numFmtId="0" fontId="23" fillId="3" borderId="29" xfId="0" applyFont="1" applyFill="1" applyBorder="1" applyAlignment="1" applyProtection="1">
      <alignment horizontal="center" vertical="center" shrinkToFit="1"/>
    </xf>
    <xf numFmtId="0" fontId="23" fillId="3" borderId="30" xfId="0" applyFont="1" applyFill="1" applyBorder="1" applyAlignment="1" applyProtection="1">
      <alignment horizontal="center" vertical="center" shrinkToFit="1"/>
    </xf>
    <xf numFmtId="0" fontId="5" fillId="5" borderId="103" xfId="0" applyFont="1" applyFill="1" applyBorder="1" applyAlignment="1" applyProtection="1">
      <alignment horizontal="center" vertical="center" shrinkToFit="1"/>
    </xf>
    <xf numFmtId="49" fontId="23" fillId="3" borderId="31" xfId="0" applyNumberFormat="1" applyFont="1" applyFill="1" applyBorder="1" applyAlignment="1" applyProtection="1">
      <alignment horizontal="center" vertical="center" shrinkToFit="1"/>
    </xf>
    <xf numFmtId="0" fontId="46" fillId="7" borderId="91" xfId="0" applyFont="1" applyFill="1" applyBorder="1" applyAlignment="1" applyProtection="1">
      <alignment horizontal="center" vertical="center"/>
    </xf>
    <xf numFmtId="0" fontId="46" fillId="7" borderId="30" xfId="0" applyFont="1" applyFill="1" applyBorder="1" applyAlignment="1" applyProtection="1">
      <alignment horizontal="center" vertical="center"/>
    </xf>
    <xf numFmtId="0" fontId="44" fillId="7" borderId="91" xfId="0" applyFont="1" applyFill="1" applyBorder="1" applyAlignment="1" applyProtection="1">
      <alignment horizontal="center" vertical="center"/>
    </xf>
    <xf numFmtId="0" fontId="44" fillId="7" borderId="28" xfId="0" applyFont="1" applyFill="1" applyBorder="1" applyAlignment="1" applyProtection="1">
      <alignment horizontal="center" vertical="center"/>
    </xf>
    <xf numFmtId="0" fontId="44" fillId="7" borderId="30" xfId="0" applyFont="1" applyFill="1" applyBorder="1" applyAlignment="1" applyProtection="1">
      <alignment horizontal="center" vertical="center"/>
    </xf>
    <xf numFmtId="0" fontId="44" fillId="7" borderId="29" xfId="0" applyFont="1" applyFill="1" applyBorder="1" applyAlignment="1" applyProtection="1">
      <alignment horizontal="center" vertical="center"/>
    </xf>
    <xf numFmtId="177" fontId="44" fillId="6" borderId="140" xfId="0" applyNumberFormat="1" applyFont="1" applyFill="1" applyBorder="1" applyAlignment="1" applyProtection="1">
      <alignment horizontal="center" vertical="center" shrinkToFit="1"/>
      <protection locked="0"/>
    </xf>
    <xf numFmtId="177" fontId="44" fillId="6" borderId="43" xfId="0" applyNumberFormat="1" applyFont="1" applyFill="1" applyBorder="1" applyAlignment="1" applyProtection="1">
      <alignment horizontal="center" vertical="center" shrinkToFit="1"/>
      <protection locked="0"/>
    </xf>
    <xf numFmtId="177" fontId="44" fillId="6" borderId="140" xfId="0" applyNumberFormat="1" applyFont="1" applyFill="1" applyBorder="1" applyAlignment="1" applyProtection="1">
      <alignment horizontal="center" vertical="center" shrinkToFit="1"/>
    </xf>
    <xf numFmtId="177" fontId="44" fillId="6" borderId="41" xfId="0" applyNumberFormat="1" applyFont="1" applyFill="1" applyBorder="1" applyAlignment="1" applyProtection="1">
      <alignment horizontal="center" vertical="center" shrinkToFit="1"/>
    </xf>
    <xf numFmtId="177" fontId="44" fillId="6" borderId="43" xfId="0" applyNumberFormat="1" applyFont="1" applyFill="1" applyBorder="1" applyAlignment="1" applyProtection="1">
      <alignment horizontal="center" vertical="center" shrinkToFit="1"/>
    </xf>
    <xf numFmtId="177" fontId="44" fillId="6" borderId="41" xfId="0" applyNumberFormat="1" applyFont="1" applyFill="1" applyBorder="1" applyAlignment="1" applyProtection="1">
      <alignment horizontal="center" vertical="center" shrinkToFit="1"/>
      <protection locked="0"/>
    </xf>
    <xf numFmtId="177" fontId="44" fillId="6" borderId="42" xfId="0" applyNumberFormat="1" applyFont="1" applyFill="1" applyBorder="1" applyAlignment="1" applyProtection="1">
      <alignment horizontal="center" vertical="center" shrinkToFit="1"/>
      <protection locked="0"/>
    </xf>
    <xf numFmtId="0" fontId="33" fillId="6" borderId="98" xfId="0" applyFont="1" applyFill="1" applyBorder="1" applyAlignment="1" applyProtection="1">
      <alignment horizontal="center" vertical="center" wrapText="1"/>
      <protection locked="0"/>
    </xf>
    <xf numFmtId="0" fontId="33" fillId="6" borderId="99" xfId="0" applyFont="1" applyFill="1" applyBorder="1" applyAlignment="1" applyProtection="1">
      <alignment horizontal="center" vertical="center" wrapText="1"/>
      <protection locked="0"/>
    </xf>
    <xf numFmtId="0" fontId="45" fillId="0" borderId="9" xfId="0" applyFont="1" applyBorder="1" applyAlignment="1" applyProtection="1">
      <alignment horizontal="center" vertical="center" textRotation="255" shrinkToFit="1"/>
    </xf>
    <xf numFmtId="0" fontId="45" fillId="0" borderId="10" xfId="0" applyFont="1" applyBorder="1" applyAlignment="1" applyProtection="1">
      <alignment horizontal="center" vertical="center" textRotation="255" shrinkToFit="1"/>
    </xf>
    <xf numFmtId="0" fontId="45" fillId="0" borderId="17" xfId="0" applyFont="1" applyBorder="1" applyAlignment="1" applyProtection="1">
      <alignment horizontal="center" vertical="center" textRotation="255" shrinkToFit="1"/>
    </xf>
    <xf numFmtId="0" fontId="45" fillId="0" borderId="18" xfId="0" applyFont="1" applyBorder="1" applyAlignment="1" applyProtection="1">
      <alignment horizontal="center" vertical="center" textRotation="255" shrinkToFit="1"/>
    </xf>
    <xf numFmtId="0" fontId="45" fillId="0" borderId="37" xfId="0" applyFont="1" applyBorder="1" applyAlignment="1" applyProtection="1">
      <alignment horizontal="center" vertical="center" textRotation="255" shrinkToFit="1"/>
    </xf>
    <xf numFmtId="0" fontId="45" fillId="0" borderId="48" xfId="0" applyFont="1" applyBorder="1" applyAlignment="1" applyProtection="1">
      <alignment horizontal="center" vertical="center" textRotation="255" shrinkToFit="1"/>
    </xf>
    <xf numFmtId="0" fontId="45" fillId="0" borderId="9" xfId="0" applyFont="1" applyBorder="1" applyAlignment="1" applyProtection="1">
      <alignment horizontal="center" vertical="center" shrinkToFit="1"/>
    </xf>
    <xf numFmtId="0" fontId="45" fillId="0" borderId="25" xfId="0" applyFont="1" applyBorder="1" applyAlignment="1" applyProtection="1">
      <alignment horizontal="center" vertical="center" shrinkToFit="1"/>
    </xf>
    <xf numFmtId="0" fontId="45" fillId="0" borderId="10" xfId="0" applyFont="1" applyBorder="1" applyAlignment="1" applyProtection="1">
      <alignment horizontal="center" vertical="center" shrinkToFit="1"/>
    </xf>
    <xf numFmtId="0" fontId="45" fillId="0" borderId="49" xfId="0" applyFont="1" applyBorder="1" applyAlignment="1" applyProtection="1">
      <alignment horizontal="center" vertical="center" shrinkToFit="1"/>
    </xf>
    <xf numFmtId="0" fontId="45" fillId="0" borderId="35" xfId="0" applyFont="1" applyBorder="1" applyAlignment="1" applyProtection="1">
      <alignment horizontal="center" vertical="center" shrinkToFit="1"/>
    </xf>
    <xf numFmtId="0" fontId="45" fillId="0" borderId="36" xfId="0" applyFont="1" applyBorder="1" applyAlignment="1" applyProtection="1">
      <alignment horizontal="center" vertical="center" shrinkToFit="1"/>
    </xf>
    <xf numFmtId="49" fontId="50" fillId="10" borderId="28" xfId="0" applyNumberFormat="1" applyFont="1" applyFill="1" applyBorder="1" applyAlignment="1" applyProtection="1">
      <alignment horizontal="center" vertical="center" shrinkToFit="1"/>
      <protection locked="0"/>
    </xf>
    <xf numFmtId="0" fontId="45" fillId="2" borderId="9" xfId="0" applyFont="1" applyFill="1" applyBorder="1" applyAlignment="1" applyProtection="1">
      <alignment horizontal="center" vertical="center" wrapText="1"/>
    </xf>
    <xf numFmtId="0" fontId="45" fillId="2" borderId="25" xfId="0" applyFont="1" applyFill="1" applyBorder="1" applyAlignment="1" applyProtection="1">
      <alignment horizontal="center" vertical="center" wrapText="1"/>
    </xf>
    <xf numFmtId="0" fontId="45" fillId="2" borderId="10" xfId="0" applyFont="1" applyFill="1" applyBorder="1" applyAlignment="1" applyProtection="1">
      <alignment horizontal="center" vertical="center" wrapText="1"/>
    </xf>
    <xf numFmtId="0" fontId="45" fillId="2" borderId="37" xfId="0" applyFont="1" applyFill="1" applyBorder="1" applyAlignment="1" applyProtection="1">
      <alignment horizontal="center" vertical="center" wrapText="1"/>
    </xf>
    <xf numFmtId="0" fontId="45" fillId="2" borderId="38" xfId="0" applyFont="1" applyFill="1" applyBorder="1" applyAlignment="1" applyProtection="1">
      <alignment horizontal="center" vertical="center" wrapText="1"/>
    </xf>
    <xf numFmtId="0" fontId="45" fillId="2" borderId="48" xfId="0" applyFont="1" applyFill="1" applyBorder="1" applyAlignment="1" applyProtection="1">
      <alignment horizontal="center" vertical="center" wrapText="1"/>
    </xf>
    <xf numFmtId="0" fontId="45" fillId="0" borderId="97" xfId="0" applyFont="1" applyFill="1" applyBorder="1" applyAlignment="1" applyProtection="1">
      <alignment horizontal="center" vertical="center"/>
    </xf>
    <xf numFmtId="0" fontId="45" fillId="0" borderId="98" xfId="0" applyFont="1" applyFill="1" applyBorder="1" applyAlignment="1" applyProtection="1">
      <alignment horizontal="center" vertical="center"/>
    </xf>
    <xf numFmtId="0" fontId="45" fillId="10" borderId="98" xfId="0" applyFont="1" applyFill="1" applyBorder="1" applyAlignment="1" applyProtection="1">
      <alignment horizontal="center" vertical="center"/>
      <protection locked="0"/>
    </xf>
    <xf numFmtId="0" fontId="45" fillId="10" borderId="96" xfId="0" applyFont="1" applyFill="1" applyBorder="1" applyAlignment="1" applyProtection="1">
      <alignment horizontal="center" vertical="center"/>
      <protection locked="0"/>
    </xf>
    <xf numFmtId="0" fontId="45" fillId="0" borderId="6" xfId="0" applyFont="1" applyBorder="1" applyAlignment="1" applyProtection="1">
      <alignment horizontal="center" vertical="center" wrapText="1"/>
    </xf>
    <xf numFmtId="0" fontId="45" fillId="0" borderId="7" xfId="0" applyFont="1" applyBorder="1" applyAlignment="1" applyProtection="1">
      <alignment horizontal="center" vertical="center" wrapText="1"/>
    </xf>
    <xf numFmtId="0" fontId="45" fillId="0" borderId="82" xfId="0" applyFont="1" applyBorder="1" applyAlignment="1" applyProtection="1">
      <alignment horizontal="center" vertical="center" wrapText="1"/>
    </xf>
    <xf numFmtId="0" fontId="35" fillId="10" borderId="83" xfId="0" applyFont="1" applyFill="1" applyBorder="1" applyAlignment="1" applyProtection="1">
      <alignment horizontal="center" vertical="center" shrinkToFit="1"/>
      <protection locked="0"/>
    </xf>
    <xf numFmtId="0" fontId="35" fillId="10" borderId="7" xfId="0" applyFont="1" applyFill="1" applyBorder="1" applyAlignment="1" applyProtection="1">
      <alignment horizontal="center" vertical="center" shrinkToFit="1"/>
      <protection locked="0"/>
    </xf>
    <xf numFmtId="0" fontId="35" fillId="10" borderId="8" xfId="0" applyFont="1" applyFill="1" applyBorder="1" applyAlignment="1" applyProtection="1">
      <alignment horizontal="center" vertical="center" shrinkToFit="1"/>
      <protection locked="0"/>
    </xf>
    <xf numFmtId="0" fontId="45" fillId="0" borderId="97" xfId="0" applyFont="1" applyBorder="1" applyAlignment="1" applyProtection="1">
      <alignment horizontal="center" vertical="center" wrapText="1"/>
    </xf>
    <xf numFmtId="0" fontId="45" fillId="0" borderId="98" xfId="0" applyFont="1" applyBorder="1" applyAlignment="1" applyProtection="1">
      <alignment horizontal="center" vertical="center"/>
    </xf>
    <xf numFmtId="0" fontId="55" fillId="0" borderId="87" xfId="0" applyFont="1" applyBorder="1" applyAlignment="1" applyProtection="1">
      <alignment horizontal="center" textRotation="91"/>
    </xf>
    <xf numFmtId="0" fontId="55" fillId="0" borderId="85" xfId="0" applyFont="1" applyBorder="1" applyAlignment="1" applyProtection="1">
      <alignment horizontal="center" textRotation="91"/>
    </xf>
    <xf numFmtId="0" fontId="55" fillId="0" borderId="86" xfId="0" applyFont="1" applyBorder="1" applyAlignment="1" applyProtection="1">
      <alignment horizontal="center" textRotation="91"/>
    </xf>
    <xf numFmtId="0" fontId="45" fillId="0" borderId="19" xfId="0" applyFont="1" applyBorder="1" applyAlignment="1" applyProtection="1">
      <alignment horizontal="center" vertical="center" shrinkToFit="1"/>
    </xf>
    <xf numFmtId="0" fontId="45" fillId="0" borderId="20" xfId="0" applyFont="1" applyBorder="1" applyAlignment="1" applyProtection="1">
      <alignment horizontal="center" vertical="center" shrinkToFit="1"/>
    </xf>
    <xf numFmtId="0" fontId="45" fillId="0" borderId="81" xfId="0" applyFont="1" applyBorder="1" applyAlignment="1" applyProtection="1">
      <alignment horizontal="center" vertical="center" shrinkToFit="1"/>
    </xf>
    <xf numFmtId="0" fontId="45" fillId="0" borderId="97" xfId="0" applyFont="1" applyBorder="1" applyAlignment="1" applyProtection="1">
      <alignment horizontal="center" vertical="center"/>
    </xf>
    <xf numFmtId="0" fontId="45" fillId="0" borderId="99" xfId="0" applyFont="1" applyBorder="1" applyAlignment="1" applyProtection="1">
      <alignment horizontal="center" vertical="center"/>
    </xf>
    <xf numFmtId="9" fontId="44" fillId="4" borderId="9" xfId="1" applyFont="1" applyFill="1" applyBorder="1" applyAlignment="1" applyProtection="1">
      <alignment horizontal="center" vertical="center" textRotation="255"/>
    </xf>
    <xf numFmtId="9" fontId="44" fillId="4" borderId="10" xfId="1" applyFont="1" applyFill="1" applyBorder="1" applyAlignment="1" applyProtection="1">
      <alignment horizontal="center" vertical="center" textRotation="255"/>
    </xf>
    <xf numFmtId="9" fontId="44" fillId="4" borderId="17" xfId="1" applyFont="1" applyFill="1" applyBorder="1" applyAlignment="1" applyProtection="1">
      <alignment horizontal="center" vertical="center" textRotation="255"/>
    </xf>
    <xf numFmtId="9" fontId="44" fillId="4" borderId="18" xfId="1" applyFont="1" applyFill="1" applyBorder="1" applyAlignment="1" applyProtection="1">
      <alignment horizontal="center" vertical="center" textRotation="255"/>
    </xf>
    <xf numFmtId="9" fontId="44" fillId="4" borderId="37" xfId="1" applyFont="1" applyFill="1" applyBorder="1" applyAlignment="1" applyProtection="1">
      <alignment horizontal="center" vertical="center" textRotation="255"/>
    </xf>
    <xf numFmtId="9" fontId="44" fillId="4" borderId="48" xfId="1" applyFont="1" applyFill="1" applyBorder="1" applyAlignment="1" applyProtection="1">
      <alignment horizontal="center" vertical="center" textRotation="255"/>
    </xf>
    <xf numFmtId="0" fontId="46" fillId="0" borderId="11" xfId="0" applyFont="1" applyBorder="1" applyAlignment="1" applyProtection="1">
      <alignment horizontal="center" vertical="center" textRotation="91"/>
    </xf>
    <xf numFmtId="0" fontId="46" fillId="0" borderId="12" xfId="0" applyFont="1" applyBorder="1" applyAlignment="1" applyProtection="1">
      <alignment horizontal="center" vertical="center" textRotation="91"/>
    </xf>
    <xf numFmtId="0" fontId="46" fillId="0" borderId="101" xfId="0" applyFont="1" applyBorder="1" applyAlignment="1" applyProtection="1">
      <alignment horizontal="center" vertical="center" textRotation="91"/>
    </xf>
    <xf numFmtId="0" fontId="71" fillId="10" borderId="12" xfId="0" applyFont="1" applyFill="1" applyBorder="1" applyAlignment="1" applyProtection="1">
      <alignment horizontal="left" vertical="center" textRotation="91"/>
      <protection locked="0"/>
    </xf>
    <xf numFmtId="0" fontId="46" fillId="0" borderId="12" xfId="0" applyFont="1" applyFill="1" applyBorder="1" applyAlignment="1" applyProtection="1">
      <alignment horizontal="left" vertical="center" textRotation="91"/>
    </xf>
    <xf numFmtId="0" fontId="46" fillId="0" borderId="65" xfId="0" applyFont="1" applyFill="1" applyBorder="1" applyAlignment="1" applyProtection="1">
      <alignment horizontal="left" vertical="center" textRotation="91"/>
    </xf>
    <xf numFmtId="0" fontId="45" fillId="2" borderId="9" xfId="0" applyFont="1" applyFill="1" applyBorder="1" applyAlignment="1" applyProtection="1">
      <alignment horizontal="center" vertical="center"/>
    </xf>
    <xf numFmtId="0" fontId="45" fillId="2" borderId="25" xfId="0" applyFont="1" applyFill="1" applyBorder="1" applyAlignment="1" applyProtection="1">
      <alignment horizontal="center" vertical="center"/>
    </xf>
    <xf numFmtId="0" fontId="45" fillId="2" borderId="37" xfId="0" applyFont="1" applyFill="1" applyBorder="1" applyAlignment="1" applyProtection="1">
      <alignment horizontal="center" vertical="center"/>
    </xf>
    <xf numFmtId="0" fontId="45" fillId="2" borderId="38" xfId="0" applyFont="1" applyFill="1" applyBorder="1" applyAlignment="1" applyProtection="1">
      <alignment horizontal="center" vertical="center"/>
    </xf>
    <xf numFmtId="0" fontId="73" fillId="10" borderId="25" xfId="0" applyFont="1" applyFill="1" applyBorder="1" applyAlignment="1" applyProtection="1">
      <alignment horizontal="center" vertical="center" shrinkToFit="1"/>
      <protection locked="0"/>
    </xf>
    <xf numFmtId="0" fontId="73" fillId="10" borderId="38" xfId="0" applyFont="1" applyFill="1" applyBorder="1" applyAlignment="1" applyProtection="1">
      <alignment horizontal="center" vertical="center" shrinkToFit="1"/>
      <protection locked="0"/>
    </xf>
    <xf numFmtId="176" fontId="45" fillId="2" borderId="25" xfId="0" applyNumberFormat="1" applyFont="1" applyFill="1" applyBorder="1" applyAlignment="1" applyProtection="1">
      <alignment vertical="center" wrapText="1"/>
    </xf>
    <xf numFmtId="176" fontId="45" fillId="2" borderId="38" xfId="0" applyNumberFormat="1" applyFont="1" applyFill="1" applyBorder="1" applyAlignment="1" applyProtection="1">
      <alignment vertical="center" wrapText="1"/>
    </xf>
    <xf numFmtId="0" fontId="70" fillId="10" borderId="27" xfId="0" applyFont="1" applyFill="1" applyBorder="1" applyAlignment="1" applyProtection="1">
      <alignment horizontal="center" vertical="center" shrinkToFit="1"/>
      <protection locked="0"/>
    </xf>
    <xf numFmtId="0" fontId="70" fillId="10" borderId="28" xfId="0" applyFont="1" applyFill="1" applyBorder="1" applyAlignment="1" applyProtection="1">
      <alignment horizontal="center" vertical="center" shrinkToFit="1"/>
      <protection locked="0"/>
    </xf>
    <xf numFmtId="0" fontId="70" fillId="10" borderId="30" xfId="0" applyFont="1" applyFill="1" applyBorder="1" applyAlignment="1" applyProtection="1">
      <alignment horizontal="center" vertical="center" shrinkToFit="1"/>
      <protection locked="0"/>
    </xf>
    <xf numFmtId="0" fontId="45" fillId="5" borderId="31" xfId="0" applyFont="1" applyFill="1" applyBorder="1" applyAlignment="1" applyProtection="1">
      <alignment horizontal="center" vertical="center" shrinkToFit="1"/>
    </xf>
    <xf numFmtId="0" fontId="45" fillId="5" borderId="32" xfId="0" applyFont="1" applyFill="1" applyBorder="1" applyAlignment="1" applyProtection="1">
      <alignment horizontal="center" vertical="center" shrinkToFit="1"/>
    </xf>
    <xf numFmtId="0" fontId="45" fillId="5" borderId="33" xfId="0" applyFont="1" applyFill="1" applyBorder="1" applyAlignment="1" applyProtection="1">
      <alignment horizontal="center" vertical="center" shrinkToFit="1"/>
    </xf>
    <xf numFmtId="49" fontId="73" fillId="10" borderId="31" xfId="0" applyNumberFormat="1" applyFont="1" applyFill="1" applyBorder="1" applyAlignment="1" applyProtection="1">
      <alignment horizontal="center" vertical="center" shrinkToFit="1"/>
      <protection locked="0"/>
    </xf>
    <xf numFmtId="49" fontId="73" fillId="10" borderId="32" xfId="0" applyNumberFormat="1" applyFont="1" applyFill="1" applyBorder="1" applyAlignment="1" applyProtection="1">
      <alignment horizontal="center" vertical="center" shrinkToFit="1"/>
      <protection locked="0"/>
    </xf>
    <xf numFmtId="49" fontId="73" fillId="10" borderId="33" xfId="0" applyNumberFormat="1" applyFont="1" applyFill="1" applyBorder="1" applyAlignment="1" applyProtection="1">
      <alignment horizontal="center" vertical="center" shrinkToFit="1"/>
      <protection locked="0"/>
    </xf>
    <xf numFmtId="176" fontId="45" fillId="2" borderId="10" xfId="0" applyNumberFormat="1" applyFont="1" applyFill="1" applyBorder="1" applyAlignment="1" applyProtection="1">
      <alignment vertical="center" wrapText="1"/>
    </xf>
    <xf numFmtId="176" fontId="45" fillId="2" borderId="48" xfId="0" applyNumberFormat="1" applyFont="1" applyFill="1" applyBorder="1" applyAlignment="1" applyProtection="1">
      <alignment vertical="center" wrapText="1"/>
    </xf>
    <xf numFmtId="0" fontId="45" fillId="0" borderId="102" xfId="0" applyFont="1" applyBorder="1" applyAlignment="1" applyProtection="1">
      <alignment horizontal="center" vertical="center" shrinkToFit="1"/>
    </xf>
    <xf numFmtId="0" fontId="72" fillId="10" borderId="20" xfId="0" applyFont="1" applyFill="1" applyBorder="1" applyAlignment="1" applyProtection="1">
      <alignment vertical="center" shrinkToFit="1"/>
      <protection locked="0"/>
    </xf>
    <xf numFmtId="49" fontId="47" fillId="0" borderId="20" xfId="0" applyNumberFormat="1" applyFont="1" applyFill="1" applyBorder="1" applyAlignment="1" applyProtection="1">
      <alignment vertical="center" shrinkToFit="1"/>
    </xf>
    <xf numFmtId="49" fontId="47" fillId="0" borderId="81" xfId="0" applyNumberFormat="1" applyFont="1" applyFill="1" applyBorder="1" applyAlignment="1" applyProtection="1">
      <alignment vertical="center" shrinkToFit="1"/>
    </xf>
    <xf numFmtId="0" fontId="33" fillId="2" borderId="0" xfId="0" applyFont="1" applyFill="1" applyBorder="1" applyAlignment="1" applyProtection="1">
      <alignment horizontal="center" vertical="center" shrinkToFit="1"/>
    </xf>
    <xf numFmtId="0" fontId="45" fillId="10" borderId="6" xfId="0" applyFont="1" applyFill="1" applyBorder="1" applyAlignment="1" applyProtection="1">
      <alignment horizontal="center" vertical="center"/>
    </xf>
    <xf numFmtId="0" fontId="45" fillId="10" borderId="7" xfId="0" applyFont="1" applyFill="1" applyBorder="1" applyAlignment="1" applyProtection="1">
      <alignment horizontal="center" vertical="center"/>
    </xf>
    <xf numFmtId="0" fontId="45" fillId="6" borderId="6" xfId="0" applyFont="1" applyFill="1" applyBorder="1" applyAlignment="1" applyProtection="1">
      <alignment horizontal="center" vertical="center"/>
    </xf>
    <xf numFmtId="0" fontId="45" fillId="6" borderId="7" xfId="0" applyFont="1" applyFill="1" applyBorder="1" applyAlignment="1" applyProtection="1">
      <alignment horizontal="center" vertical="center"/>
    </xf>
    <xf numFmtId="0" fontId="45" fillId="6" borderId="8" xfId="0" applyFont="1" applyFill="1" applyBorder="1" applyAlignment="1" applyProtection="1">
      <alignment horizontal="center" vertical="center"/>
    </xf>
    <xf numFmtId="0" fontId="45" fillId="0" borderId="37" xfId="0" applyFont="1" applyBorder="1" applyAlignment="1" applyProtection="1">
      <alignment horizontal="center" vertical="center" shrinkToFit="1"/>
    </xf>
    <xf numFmtId="0" fontId="45" fillId="0" borderId="38" xfId="0" applyFont="1" applyBorder="1" applyAlignment="1" applyProtection="1">
      <alignment horizontal="center" vertical="center" shrinkToFit="1"/>
    </xf>
    <xf numFmtId="0" fontId="45" fillId="0" borderId="48" xfId="0" applyFont="1" applyBorder="1" applyAlignment="1" applyProtection="1">
      <alignment horizontal="center" vertical="center" shrinkToFit="1"/>
    </xf>
    <xf numFmtId="49" fontId="48" fillId="10" borderId="28" xfId="0" applyNumberFormat="1" applyFont="1" applyFill="1" applyBorder="1" applyAlignment="1" applyProtection="1">
      <alignment horizontal="center" vertical="center" shrinkToFit="1"/>
      <protection locked="0"/>
    </xf>
    <xf numFmtId="49" fontId="52" fillId="0" borderId="25" xfId="0" applyNumberFormat="1" applyFont="1" applyFill="1" applyBorder="1" applyAlignment="1" applyProtection="1">
      <alignment horizontal="left" vertical="center" shrinkToFit="1"/>
    </xf>
    <xf numFmtId="49" fontId="73" fillId="10" borderId="38" xfId="0" applyNumberFormat="1" applyFont="1" applyFill="1" applyBorder="1" applyAlignment="1" applyProtection="1">
      <alignment horizontal="left" vertical="center" shrinkToFit="1"/>
      <protection locked="0"/>
    </xf>
    <xf numFmtId="49" fontId="73" fillId="10" borderId="34" xfId="0" applyNumberFormat="1" applyFont="1" applyFill="1" applyBorder="1" applyAlignment="1" applyProtection="1">
      <alignment horizontal="center" vertical="center" shrinkToFit="1"/>
      <protection locked="0"/>
    </xf>
    <xf numFmtId="49" fontId="73" fillId="10" borderId="35" xfId="0" applyNumberFormat="1" applyFont="1" applyFill="1" applyBorder="1" applyAlignment="1" applyProtection="1">
      <alignment horizontal="center" vertical="center" shrinkToFit="1"/>
      <protection locked="0"/>
    </xf>
    <xf numFmtId="49" fontId="73" fillId="10" borderId="36" xfId="0" applyNumberFormat="1" applyFont="1" applyFill="1" applyBorder="1" applyAlignment="1" applyProtection="1">
      <alignment horizontal="center" vertical="center" shrinkToFit="1"/>
      <protection locked="0"/>
    </xf>
    <xf numFmtId="0" fontId="45" fillId="5" borderId="40" xfId="0" applyFont="1" applyFill="1" applyBorder="1" applyAlignment="1" applyProtection="1">
      <alignment horizontal="center" vertical="center"/>
    </xf>
    <xf numFmtId="0" fontId="45" fillId="5" borderId="41" xfId="0" applyFont="1" applyFill="1" applyBorder="1" applyAlignment="1" applyProtection="1">
      <alignment horizontal="center" vertical="center"/>
    </xf>
    <xf numFmtId="0" fontId="45" fillId="5" borderId="42" xfId="0" applyFont="1" applyFill="1" applyBorder="1" applyAlignment="1" applyProtection="1">
      <alignment horizontal="center" vertical="center"/>
    </xf>
    <xf numFmtId="0" fontId="49" fillId="0" borderId="40" xfId="0" applyFont="1" applyBorder="1" applyAlignment="1" applyProtection="1">
      <alignment horizontal="left" vertical="center" wrapText="1" shrinkToFit="1"/>
    </xf>
    <xf numFmtId="0" fontId="49" fillId="0" borderId="41" xfId="0" applyFont="1" applyBorder="1" applyAlignment="1" applyProtection="1">
      <alignment horizontal="left" vertical="center" wrapText="1" shrinkToFit="1"/>
    </xf>
    <xf numFmtId="0" fontId="49" fillId="0" borderId="43" xfId="0" applyFont="1" applyBorder="1" applyAlignment="1" applyProtection="1">
      <alignment horizontal="left" vertical="center" wrapText="1" shrinkToFit="1"/>
    </xf>
    <xf numFmtId="0" fontId="45" fillId="0" borderId="25" xfId="0" applyFont="1" applyBorder="1" applyAlignment="1" applyProtection="1">
      <alignment horizontal="center" vertical="center" textRotation="255" shrinkToFit="1"/>
    </xf>
    <xf numFmtId="0" fontId="45" fillId="0" borderId="0" xfId="0" applyFont="1" applyBorder="1" applyAlignment="1" applyProtection="1">
      <alignment horizontal="center" vertical="center" textRotation="255" shrinkToFit="1"/>
    </xf>
    <xf numFmtId="0" fontId="45" fillId="0" borderId="38" xfId="0" applyFont="1" applyBorder="1" applyAlignment="1" applyProtection="1">
      <alignment horizontal="center" vertical="center" textRotation="255" shrinkToFit="1"/>
    </xf>
    <xf numFmtId="0" fontId="45" fillId="5" borderId="27" xfId="0" applyFont="1" applyFill="1" applyBorder="1" applyAlignment="1" applyProtection="1">
      <alignment horizontal="center" vertical="center" shrinkToFit="1"/>
    </xf>
    <xf numFmtId="0" fontId="45" fillId="5" borderId="28" xfId="0" applyFont="1" applyFill="1" applyBorder="1" applyAlignment="1" applyProtection="1">
      <alignment horizontal="center" vertical="center" shrinkToFit="1"/>
    </xf>
    <xf numFmtId="0" fontId="45" fillId="5" borderId="29" xfId="0" applyFont="1" applyFill="1" applyBorder="1" applyAlignment="1" applyProtection="1">
      <alignment horizontal="center" vertical="center" shrinkToFit="1"/>
    </xf>
    <xf numFmtId="0" fontId="70" fillId="10" borderId="29" xfId="0" applyFont="1" applyFill="1" applyBorder="1" applyAlignment="1" applyProtection="1">
      <alignment horizontal="center" vertical="center" shrinkToFit="1"/>
      <protection locked="0"/>
    </xf>
    <xf numFmtId="0" fontId="45" fillId="2" borderId="27" xfId="0" applyFont="1" applyFill="1" applyBorder="1" applyAlignment="1" applyProtection="1">
      <alignment horizontal="center" vertical="center" shrinkToFit="1"/>
    </xf>
    <xf numFmtId="0" fontId="45" fillId="2" borderId="28" xfId="0" applyFont="1" applyFill="1" applyBorder="1" applyAlignment="1" applyProtection="1">
      <alignment horizontal="center" vertical="center" shrinkToFit="1"/>
    </xf>
    <xf numFmtId="0" fontId="45" fillId="2" borderId="29" xfId="0" applyFont="1" applyFill="1" applyBorder="1" applyAlignment="1" applyProtection="1">
      <alignment horizontal="center" vertical="center" shrinkToFit="1"/>
    </xf>
    <xf numFmtId="0" fontId="47" fillId="2" borderId="9" xfId="0" applyFont="1" applyFill="1" applyBorder="1" applyAlignment="1" applyProtection="1">
      <alignment horizontal="left" vertical="center" shrinkToFit="1"/>
    </xf>
    <xf numFmtId="0" fontId="47" fillId="2" borderId="25" xfId="0" applyFont="1" applyFill="1" applyBorder="1" applyAlignment="1" applyProtection="1">
      <alignment horizontal="left" vertical="center" shrinkToFit="1"/>
    </xf>
    <xf numFmtId="0" fontId="47" fillId="2" borderId="10" xfId="0" applyFont="1" applyFill="1" applyBorder="1" applyAlignment="1" applyProtection="1">
      <alignment horizontal="left" vertical="center" shrinkToFit="1"/>
    </xf>
    <xf numFmtId="0" fontId="47" fillId="2" borderId="17" xfId="0" applyFont="1" applyFill="1" applyBorder="1" applyAlignment="1" applyProtection="1">
      <alignment horizontal="left" vertical="center" shrinkToFit="1"/>
    </xf>
    <xf numFmtId="0" fontId="47" fillId="2" borderId="0" xfId="0" applyFont="1" applyFill="1" applyBorder="1" applyAlignment="1" applyProtection="1">
      <alignment horizontal="left" vertical="center" shrinkToFit="1"/>
    </xf>
    <xf numFmtId="0" fontId="47" fillId="2" borderId="18" xfId="0" applyFont="1" applyFill="1" applyBorder="1" applyAlignment="1" applyProtection="1">
      <alignment horizontal="left" vertical="center" shrinkToFit="1"/>
    </xf>
    <xf numFmtId="0" fontId="47" fillId="2" borderId="53" xfId="0" applyFont="1" applyFill="1" applyBorder="1" applyAlignment="1" applyProtection="1">
      <alignment horizontal="center" vertical="center" shrinkToFit="1"/>
    </xf>
    <xf numFmtId="0" fontId="47" fillId="2" borderId="23" xfId="0" applyFont="1" applyFill="1" applyBorder="1" applyAlignment="1" applyProtection="1">
      <alignment horizontal="center" vertical="center" shrinkToFit="1"/>
    </xf>
    <xf numFmtId="0" fontId="47" fillId="2" borderId="37" xfId="0" applyFont="1" applyFill="1" applyBorder="1" applyAlignment="1" applyProtection="1">
      <alignment horizontal="center" vertical="center" shrinkToFit="1"/>
    </xf>
    <xf numFmtId="0" fontId="47" fillId="2" borderId="38" xfId="0" applyFont="1" applyFill="1" applyBorder="1" applyAlignment="1" applyProtection="1">
      <alignment horizontal="center" vertical="center" shrinkToFit="1"/>
    </xf>
    <xf numFmtId="0" fontId="61" fillId="2" borderId="23" xfId="2" applyFont="1" applyFill="1" applyBorder="1" applyAlignment="1" applyProtection="1">
      <alignment horizontal="left" vertical="center" wrapText="1" shrinkToFit="1"/>
      <protection locked="0"/>
    </xf>
    <xf numFmtId="0" fontId="62" fillId="2" borderId="23" xfId="0" applyFont="1" applyFill="1" applyBorder="1" applyAlignment="1" applyProtection="1">
      <alignment horizontal="left" vertical="center" wrapText="1" shrinkToFit="1"/>
      <protection locked="0"/>
    </xf>
    <xf numFmtId="0" fontId="62" fillId="2" borderId="38" xfId="0" applyFont="1" applyFill="1" applyBorder="1" applyAlignment="1" applyProtection="1">
      <alignment horizontal="left" vertical="center" wrapText="1" shrinkToFit="1"/>
      <protection locked="0"/>
    </xf>
    <xf numFmtId="0" fontId="50" fillId="2" borderId="9" xfId="0" applyFont="1" applyFill="1" applyBorder="1" applyAlignment="1" applyProtection="1">
      <alignment horizontal="center" vertical="center" shrinkToFit="1"/>
    </xf>
    <xf numFmtId="0" fontId="50" fillId="2" borderId="25" xfId="0" applyFont="1" applyFill="1" applyBorder="1" applyAlignment="1" applyProtection="1">
      <alignment horizontal="center" vertical="center" shrinkToFit="1"/>
    </xf>
    <xf numFmtId="0" fontId="50" fillId="2" borderId="49" xfId="0" applyFont="1" applyFill="1" applyBorder="1" applyAlignment="1" applyProtection="1">
      <alignment horizontal="center" vertical="center" shrinkToFit="1"/>
    </xf>
    <xf numFmtId="0" fontId="50" fillId="2" borderId="35" xfId="0" applyFont="1" applyFill="1" applyBorder="1" applyAlignment="1" applyProtection="1">
      <alignment horizontal="center" vertical="center" shrinkToFit="1"/>
    </xf>
    <xf numFmtId="0" fontId="51" fillId="2" borderId="54" xfId="0" applyFont="1" applyFill="1" applyBorder="1" applyAlignment="1" applyProtection="1">
      <alignment horizontal="center" vertical="center" shrinkToFit="1"/>
    </xf>
    <xf numFmtId="0" fontId="51" fillId="2" borderId="25" xfId="0" applyFont="1" applyFill="1" applyBorder="1" applyAlignment="1" applyProtection="1">
      <alignment horizontal="center" vertical="center" shrinkToFit="1"/>
    </xf>
    <xf numFmtId="0" fontId="51" fillId="2" borderId="34" xfId="0" applyFont="1" applyFill="1" applyBorder="1" applyAlignment="1" applyProtection="1">
      <alignment horizontal="center" vertical="center" shrinkToFit="1"/>
    </xf>
    <xf numFmtId="0" fontId="51" fillId="2" borderId="35" xfId="0" applyFont="1" applyFill="1" applyBorder="1" applyAlignment="1" applyProtection="1">
      <alignment horizontal="center" vertical="center" shrinkToFit="1"/>
    </xf>
    <xf numFmtId="0" fontId="50" fillId="2" borderId="54" xfId="0" applyFont="1" applyFill="1" applyBorder="1" applyAlignment="1" applyProtection="1">
      <alignment horizontal="center" vertical="center" shrinkToFit="1"/>
    </xf>
    <xf numFmtId="0" fontId="50" fillId="2" borderId="26" xfId="0" applyFont="1" applyFill="1" applyBorder="1" applyAlignment="1" applyProtection="1">
      <alignment horizontal="center" vertical="center" shrinkToFit="1"/>
    </xf>
    <xf numFmtId="0" fontId="50" fillId="2" borderId="34" xfId="0" applyFont="1" applyFill="1" applyBorder="1" applyAlignment="1" applyProtection="1">
      <alignment horizontal="center" vertical="center" shrinkToFit="1"/>
    </xf>
    <xf numFmtId="0" fontId="50" fillId="2" borderId="55" xfId="0" applyFont="1" applyFill="1" applyBorder="1" applyAlignment="1" applyProtection="1">
      <alignment horizontal="center" vertical="center" shrinkToFit="1"/>
    </xf>
    <xf numFmtId="0" fontId="51" fillId="2" borderId="10" xfId="0" applyFont="1" applyFill="1" applyBorder="1" applyAlignment="1" applyProtection="1">
      <alignment horizontal="center" vertical="center" shrinkToFit="1"/>
    </xf>
    <xf numFmtId="0" fontId="51" fillId="2" borderId="36" xfId="0" applyFont="1" applyFill="1" applyBorder="1" applyAlignment="1" applyProtection="1">
      <alignment horizontal="center" vertical="center" shrinkToFit="1"/>
    </xf>
    <xf numFmtId="0" fontId="60" fillId="2" borderId="37" xfId="0" applyFont="1" applyFill="1" applyBorder="1" applyAlignment="1" applyProtection="1">
      <alignment vertical="center" shrinkToFit="1"/>
    </xf>
    <xf numFmtId="0" fontId="60" fillId="2" borderId="38" xfId="0" applyFont="1" applyFill="1" applyBorder="1" applyAlignment="1" applyProtection="1">
      <alignment vertical="center" shrinkToFit="1"/>
    </xf>
    <xf numFmtId="0" fontId="60" fillId="2" borderId="48" xfId="0" applyFont="1" applyFill="1" applyBorder="1" applyAlignment="1" applyProtection="1">
      <alignment vertical="center" shrinkToFit="1"/>
    </xf>
    <xf numFmtId="0" fontId="45" fillId="2" borderId="6" xfId="0" applyFont="1" applyFill="1" applyBorder="1" applyAlignment="1" applyProtection="1">
      <alignment horizontal="center" vertical="center" wrapText="1"/>
    </xf>
    <xf numFmtId="0" fontId="45" fillId="2" borderId="7" xfId="0" applyFont="1" applyFill="1" applyBorder="1" applyAlignment="1" applyProtection="1">
      <alignment horizontal="center" vertical="center" wrapText="1"/>
    </xf>
    <xf numFmtId="0" fontId="45" fillId="2" borderId="8" xfId="0" applyFont="1" applyFill="1" applyBorder="1" applyAlignment="1" applyProtection="1">
      <alignment horizontal="center" vertical="center" wrapText="1"/>
    </xf>
    <xf numFmtId="0" fontId="33" fillId="6" borderId="6" xfId="0" applyFont="1" applyFill="1" applyBorder="1" applyAlignment="1" applyProtection="1">
      <alignment horizontal="center" vertical="center"/>
      <protection locked="0"/>
    </xf>
    <xf numFmtId="0" fontId="33" fillId="6" borderId="7" xfId="0" applyFont="1" applyFill="1" applyBorder="1" applyAlignment="1" applyProtection="1">
      <alignment horizontal="center" vertical="center"/>
      <protection locked="0"/>
    </xf>
    <xf numFmtId="0" fontId="33" fillId="6" borderId="8" xfId="0" applyFont="1" applyFill="1" applyBorder="1" applyAlignment="1" applyProtection="1">
      <alignment horizontal="center" vertical="center"/>
      <protection locked="0"/>
    </xf>
    <xf numFmtId="0" fontId="66" fillId="6" borderId="98" xfId="0" applyFont="1" applyFill="1" applyBorder="1" applyAlignment="1" applyProtection="1">
      <alignment horizontal="center" vertical="center" wrapText="1"/>
      <protection locked="0"/>
    </xf>
    <xf numFmtId="0" fontId="66" fillId="6" borderId="99" xfId="0" applyFont="1" applyFill="1" applyBorder="1" applyAlignment="1" applyProtection="1">
      <alignment horizontal="center" vertical="center" wrapText="1"/>
      <protection locked="0"/>
    </xf>
    <xf numFmtId="0" fontId="45" fillId="0" borderId="6" xfId="0" applyFont="1" applyFill="1" applyBorder="1" applyAlignment="1" applyProtection="1">
      <alignment horizontal="center" vertical="center" wrapText="1"/>
    </xf>
    <xf numFmtId="0" fontId="45" fillId="0" borderId="7" xfId="0" applyFont="1" applyFill="1" applyBorder="1" applyAlignment="1" applyProtection="1">
      <alignment horizontal="center" vertical="center" wrapText="1"/>
    </xf>
    <xf numFmtId="0" fontId="45" fillId="0" borderId="8" xfId="0" applyFont="1" applyFill="1" applyBorder="1" applyAlignment="1" applyProtection="1">
      <alignment horizontal="center" vertical="center" wrapText="1"/>
    </xf>
    <xf numFmtId="0" fontId="45" fillId="2" borderId="97" xfId="0" applyFont="1" applyFill="1" applyBorder="1" applyAlignment="1" applyProtection="1">
      <alignment horizontal="center" vertical="center" wrapText="1"/>
    </xf>
    <xf numFmtId="0" fontId="45" fillId="2" borderId="98" xfId="0" applyFont="1" applyFill="1" applyBorder="1" applyAlignment="1" applyProtection="1">
      <alignment horizontal="center" vertical="center" wrapText="1"/>
    </xf>
    <xf numFmtId="0" fontId="72" fillId="6" borderId="98" xfId="0" applyFont="1" applyFill="1" applyBorder="1" applyAlignment="1" applyProtection="1">
      <alignment horizontal="center" vertical="center"/>
      <protection locked="0"/>
    </xf>
    <xf numFmtId="0" fontId="72" fillId="6" borderId="99" xfId="0" applyFont="1" applyFill="1" applyBorder="1" applyAlignment="1" applyProtection="1">
      <alignment horizontal="center" vertical="center"/>
      <protection locked="0"/>
    </xf>
    <xf numFmtId="0" fontId="44" fillId="2" borderId="97" xfId="0" applyFont="1" applyFill="1" applyBorder="1" applyAlignment="1" applyProtection="1">
      <alignment horizontal="center" vertical="center" wrapText="1"/>
    </xf>
    <xf numFmtId="0" fontId="44" fillId="2" borderId="98" xfId="0" applyFont="1" applyFill="1" applyBorder="1" applyAlignment="1" applyProtection="1">
      <alignment horizontal="center" vertical="center" wrapText="1"/>
    </xf>
    <xf numFmtId="0" fontId="33" fillId="6" borderId="98" xfId="0" applyFont="1" applyFill="1" applyBorder="1" applyAlignment="1" applyProtection="1">
      <alignment horizontal="center" vertical="center"/>
      <protection locked="0"/>
    </xf>
    <xf numFmtId="0" fontId="33" fillId="6" borderId="99" xfId="0" applyFont="1" applyFill="1" applyBorder="1" applyAlignment="1" applyProtection="1">
      <alignment horizontal="center" vertical="center"/>
      <protection locked="0"/>
    </xf>
    <xf numFmtId="0" fontId="64" fillId="0" borderId="6" xfId="0" applyFont="1" applyFill="1" applyBorder="1" applyAlignment="1" applyProtection="1">
      <alignment horizontal="center" vertical="center" wrapText="1"/>
    </xf>
    <xf numFmtId="0" fontId="64" fillId="0" borderId="7" xfId="0" applyFont="1" applyFill="1" applyBorder="1" applyAlignment="1" applyProtection="1">
      <alignment horizontal="center" vertical="center" wrapText="1"/>
    </xf>
    <xf numFmtId="0" fontId="64" fillId="0" borderId="8" xfId="0" applyFont="1" applyFill="1" applyBorder="1" applyAlignment="1" applyProtection="1">
      <alignment horizontal="center" vertical="center" wrapText="1"/>
    </xf>
    <xf numFmtId="0" fontId="49" fillId="0" borderId="6" xfId="0" applyFont="1" applyFill="1" applyBorder="1" applyAlignment="1" applyProtection="1">
      <alignment vertical="center" wrapText="1"/>
    </xf>
    <xf numFmtId="0" fontId="49" fillId="0" borderId="7" xfId="0" applyFont="1" applyFill="1" applyBorder="1" applyAlignment="1" applyProtection="1">
      <alignment vertical="center" wrapText="1"/>
    </xf>
    <xf numFmtId="0" fontId="49" fillId="0" borderId="8" xfId="0" applyFont="1" applyFill="1" applyBorder="1" applyAlignment="1" applyProtection="1">
      <alignment vertical="center" wrapText="1"/>
    </xf>
    <xf numFmtId="0" fontId="33" fillId="6" borderId="96" xfId="0" applyFont="1" applyFill="1" applyBorder="1" applyAlignment="1" applyProtection="1">
      <alignment horizontal="center" vertical="center" wrapText="1"/>
      <protection locked="0"/>
    </xf>
    <xf numFmtId="0" fontId="33" fillId="6" borderId="83" xfId="0" applyFont="1" applyFill="1" applyBorder="1" applyAlignment="1" applyProtection="1">
      <alignment horizontal="center" vertical="center" wrapText="1"/>
      <protection locked="0"/>
    </xf>
    <xf numFmtId="0" fontId="45" fillId="0" borderId="100" xfId="0" applyFont="1" applyBorder="1" applyAlignment="1" applyProtection="1">
      <alignment horizontal="center" vertical="center" wrapText="1"/>
    </xf>
    <xf numFmtId="0" fontId="48" fillId="7" borderId="37" xfId="0" applyFont="1" applyFill="1" applyBorder="1" applyAlignment="1" applyProtection="1">
      <alignment horizontal="center" vertical="center"/>
    </xf>
    <xf numFmtId="0" fontId="48" fillId="7" borderId="38" xfId="0" applyFont="1" applyFill="1" applyBorder="1" applyAlignment="1" applyProtection="1">
      <alignment horizontal="center" vertical="center"/>
    </xf>
    <xf numFmtId="0" fontId="48" fillId="7" borderId="46" xfId="0" applyFont="1" applyFill="1" applyBorder="1" applyAlignment="1" applyProtection="1">
      <alignment horizontal="center" vertical="center"/>
    </xf>
    <xf numFmtId="0" fontId="0" fillId="10" borderId="83" xfId="0" applyFill="1" applyBorder="1" applyProtection="1">
      <alignment vertical="center"/>
      <protection locked="0"/>
    </xf>
    <xf numFmtId="0" fontId="0" fillId="10" borderId="7" xfId="0" applyFill="1" applyBorder="1" applyProtection="1">
      <alignment vertical="center"/>
      <protection locked="0"/>
    </xf>
    <xf numFmtId="0" fontId="0" fillId="10" borderId="8" xfId="0" applyFill="1" applyBorder="1" applyProtection="1">
      <alignment vertical="center"/>
      <protection locked="0"/>
    </xf>
    <xf numFmtId="49" fontId="51" fillId="10" borderId="35" xfId="0" applyNumberFormat="1" applyFont="1" applyFill="1" applyBorder="1" applyAlignment="1" applyProtection="1">
      <alignment horizontal="left" vertical="center" shrinkToFit="1"/>
      <protection locked="0"/>
    </xf>
    <xf numFmtId="0" fontId="55" fillId="10" borderId="85" xfId="0" applyFont="1" applyFill="1" applyBorder="1" applyAlignment="1" applyProtection="1">
      <alignment horizontal="left" textRotation="91"/>
      <protection locked="0"/>
    </xf>
    <xf numFmtId="0" fontId="35" fillId="10" borderId="20" xfId="0" applyFont="1" applyFill="1" applyBorder="1" applyAlignment="1" applyProtection="1">
      <alignment vertical="center" shrinkToFit="1"/>
      <protection locked="0"/>
    </xf>
    <xf numFmtId="0" fontId="44" fillId="7" borderId="93" xfId="0" applyFont="1" applyFill="1" applyBorder="1" applyAlignment="1" applyProtection="1">
      <alignment horizontal="center" vertical="center"/>
    </xf>
    <xf numFmtId="0" fontId="44" fillId="7" borderId="27" xfId="0" applyFont="1" applyFill="1" applyBorder="1" applyAlignment="1" applyProtection="1">
      <alignment horizontal="center" vertical="center"/>
    </xf>
    <xf numFmtId="0" fontId="44" fillId="7" borderId="94" xfId="0" applyFont="1" applyFill="1" applyBorder="1" applyAlignment="1" applyProtection="1">
      <alignment horizontal="center" vertical="center"/>
    </xf>
    <xf numFmtId="0" fontId="44" fillId="7" borderId="95" xfId="0" applyFont="1" applyFill="1" applyBorder="1" applyAlignment="1" applyProtection="1">
      <alignment horizontal="center" vertical="center"/>
    </xf>
    <xf numFmtId="177" fontId="44" fillId="10" borderId="39" xfId="0" applyNumberFormat="1" applyFont="1" applyFill="1" applyBorder="1" applyAlignment="1" applyProtection="1">
      <alignment horizontal="center" vertical="center" shrinkToFit="1"/>
      <protection locked="0"/>
    </xf>
    <xf numFmtId="177" fontId="44" fillId="10" borderId="92" xfId="0" applyNumberFormat="1" applyFont="1" applyFill="1" applyBorder="1" applyAlignment="1" applyProtection="1">
      <alignment horizontal="center" vertical="center" shrinkToFit="1"/>
      <protection locked="0"/>
    </xf>
    <xf numFmtId="177" fontId="44" fillId="10" borderId="52" xfId="0" applyNumberFormat="1" applyFont="1" applyFill="1" applyBorder="1" applyAlignment="1" applyProtection="1">
      <alignment horizontal="center" vertical="center" shrinkToFit="1"/>
      <protection locked="0"/>
    </xf>
    <xf numFmtId="41" fontId="44" fillId="7" borderId="37" xfId="0" applyNumberFormat="1" applyFont="1" applyFill="1" applyBorder="1" applyAlignment="1" applyProtection="1">
      <alignment horizontal="right" vertical="center" shrinkToFit="1"/>
    </xf>
    <xf numFmtId="41" fontId="44" fillId="7" borderId="38" xfId="0" applyNumberFormat="1" applyFont="1" applyFill="1" applyBorder="1" applyAlignment="1" applyProtection="1">
      <alignment horizontal="right" vertical="center" shrinkToFit="1"/>
    </xf>
    <xf numFmtId="41" fontId="44" fillId="7" borderId="48" xfId="0" applyNumberFormat="1" applyFont="1" applyFill="1" applyBorder="1" applyAlignment="1" applyProtection="1">
      <alignment horizontal="right" vertical="center" shrinkToFit="1"/>
    </xf>
    <xf numFmtId="0" fontId="58" fillId="8" borderId="6" xfId="0" applyFont="1" applyFill="1" applyBorder="1" applyAlignment="1" applyProtection="1">
      <alignment horizontal="center" vertical="center" shrinkToFit="1"/>
    </xf>
    <xf numFmtId="0" fontId="58" fillId="8" borderId="7" xfId="0" applyFont="1" applyFill="1" applyBorder="1" applyAlignment="1" applyProtection="1">
      <alignment horizontal="center" vertical="center" shrinkToFit="1"/>
    </xf>
    <xf numFmtId="0" fontId="58" fillId="8" borderId="8" xfId="0" applyFont="1" applyFill="1" applyBorder="1" applyAlignment="1" applyProtection="1">
      <alignment horizontal="center" vertical="center" shrinkToFit="1"/>
    </xf>
    <xf numFmtId="0" fontId="58" fillId="9" borderId="6" xfId="0" applyFont="1" applyFill="1" applyBorder="1" applyAlignment="1" applyProtection="1">
      <alignment horizontal="center" vertical="center"/>
    </xf>
    <xf numFmtId="0" fontId="58" fillId="9" borderId="7" xfId="0" applyFont="1" applyFill="1" applyBorder="1" applyAlignment="1" applyProtection="1">
      <alignment horizontal="center" vertical="center"/>
    </xf>
    <xf numFmtId="0" fontId="58" fillId="9" borderId="82" xfId="0" applyFont="1" applyFill="1" applyBorder="1" applyAlignment="1" applyProtection="1">
      <alignment horizontal="center" vertical="center"/>
    </xf>
    <xf numFmtId="0" fontId="59" fillId="9" borderId="83" xfId="0" applyFont="1" applyFill="1" applyBorder="1" applyAlignment="1" applyProtection="1">
      <alignment horizontal="center" vertical="center"/>
    </xf>
    <xf numFmtId="0" fontId="59" fillId="9" borderId="7" xfId="0" applyFont="1" applyFill="1" applyBorder="1" applyAlignment="1" applyProtection="1">
      <alignment horizontal="center" vertical="center"/>
    </xf>
    <xf numFmtId="0" fontId="59" fillId="9" borderId="8" xfId="0" applyFont="1" applyFill="1" applyBorder="1" applyAlignment="1" applyProtection="1">
      <alignment horizontal="center" vertical="center"/>
    </xf>
    <xf numFmtId="0" fontId="58" fillId="9" borderId="6" xfId="0" applyFont="1" applyFill="1" applyBorder="1" applyAlignment="1" applyProtection="1">
      <alignment horizontal="center" vertical="center" wrapText="1"/>
    </xf>
    <xf numFmtId="0" fontId="58" fillId="9" borderId="7" xfId="0" applyFont="1" applyFill="1" applyBorder="1" applyAlignment="1" applyProtection="1">
      <alignment horizontal="center" vertical="center" wrapText="1"/>
    </xf>
    <xf numFmtId="0" fontId="58" fillId="9" borderId="82" xfId="0" applyFont="1" applyFill="1" applyBorder="1" applyAlignment="1" applyProtection="1">
      <alignment horizontal="center" vertical="center" wrapText="1"/>
    </xf>
    <xf numFmtId="180" fontId="58" fillId="9" borderId="6" xfId="0" applyNumberFormat="1" applyFont="1" applyFill="1" applyBorder="1" applyAlignment="1" applyProtection="1">
      <alignment horizontal="center" vertical="center" wrapText="1" shrinkToFit="1"/>
    </xf>
    <xf numFmtId="180" fontId="58" fillId="9" borderId="7" xfId="0" applyNumberFormat="1" applyFont="1" applyFill="1" applyBorder="1" applyAlignment="1" applyProtection="1">
      <alignment horizontal="center" vertical="center" wrapText="1" shrinkToFit="1"/>
    </xf>
    <xf numFmtId="180" fontId="58" fillId="9" borderId="82" xfId="0" applyNumberFormat="1" applyFont="1" applyFill="1" applyBorder="1" applyAlignment="1" applyProtection="1">
      <alignment horizontal="center" vertical="center" wrapText="1" shrinkToFit="1"/>
    </xf>
    <xf numFmtId="176" fontId="45" fillId="0" borderId="25" xfId="0" applyNumberFormat="1" applyFont="1" applyFill="1" applyBorder="1" applyAlignment="1" applyProtection="1">
      <alignment vertical="center" wrapText="1"/>
    </xf>
    <xf numFmtId="176" fontId="45" fillId="0" borderId="38" xfId="0" applyNumberFormat="1" applyFont="1" applyFill="1" applyBorder="1" applyAlignment="1" applyProtection="1">
      <alignment vertical="center" wrapText="1"/>
    </xf>
    <xf numFmtId="0" fontId="36" fillId="0" borderId="25" xfId="0" applyFont="1" applyFill="1" applyBorder="1" applyAlignment="1" applyProtection="1">
      <alignment horizontal="center" vertical="center" shrinkToFit="1"/>
    </xf>
    <xf numFmtId="0" fontId="36" fillId="0" borderId="38" xfId="0" applyFont="1" applyFill="1" applyBorder="1" applyAlignment="1" applyProtection="1">
      <alignment horizontal="center" vertical="center" shrinkToFit="1"/>
    </xf>
    <xf numFmtId="0" fontId="44" fillId="0" borderId="19" xfId="0" applyFont="1" applyBorder="1" applyAlignment="1" applyProtection="1">
      <alignment horizontal="center" vertical="center" shrinkToFit="1"/>
    </xf>
    <xf numFmtId="0" fontId="44" fillId="0" borderId="20" xfId="0" applyFont="1" applyBorder="1" applyAlignment="1" applyProtection="1">
      <alignment horizontal="center" vertical="center" shrinkToFit="1"/>
    </xf>
    <xf numFmtId="0" fontId="44" fillId="0" borderId="102" xfId="0" applyFont="1" applyBorder="1" applyAlignment="1" applyProtection="1">
      <alignment horizontal="center" vertical="center" shrinkToFit="1"/>
    </xf>
    <xf numFmtId="0" fontId="66" fillId="0" borderId="20" xfId="0" applyFont="1" applyFill="1" applyBorder="1" applyAlignment="1" applyProtection="1">
      <alignment vertical="center" shrinkToFit="1"/>
    </xf>
    <xf numFmtId="49" fontId="73" fillId="0" borderId="20" xfId="0" applyNumberFormat="1" applyFont="1" applyFill="1" applyBorder="1" applyAlignment="1" applyProtection="1">
      <alignment vertical="center" shrinkToFit="1"/>
    </xf>
    <xf numFmtId="49" fontId="73" fillId="0" borderId="81" xfId="0" applyNumberFormat="1" applyFont="1" applyFill="1" applyBorder="1" applyAlignment="1" applyProtection="1">
      <alignment vertical="center" shrinkToFit="1"/>
    </xf>
    <xf numFmtId="0" fontId="35" fillId="2" borderId="0" xfId="0" applyFont="1" applyFill="1" applyBorder="1" applyAlignment="1" applyProtection="1">
      <alignment horizontal="center" vertical="center" shrinkToFit="1"/>
    </xf>
    <xf numFmtId="0" fontId="45" fillId="10" borderId="8" xfId="0" applyFont="1" applyFill="1" applyBorder="1" applyAlignment="1" applyProtection="1">
      <alignment horizontal="center" vertical="center"/>
    </xf>
    <xf numFmtId="0" fontId="56" fillId="0" borderId="9" xfId="0" applyFont="1" applyBorder="1" applyAlignment="1" applyProtection="1">
      <alignment horizontal="center" vertical="center"/>
    </xf>
    <xf numFmtId="0" fontId="56" fillId="0" borderId="25" xfId="0" applyFont="1" applyBorder="1" applyAlignment="1" applyProtection="1">
      <alignment horizontal="center" vertical="center"/>
    </xf>
    <xf numFmtId="0" fontId="56" fillId="0" borderId="10" xfId="0" applyFont="1" applyBorder="1" applyAlignment="1" applyProtection="1">
      <alignment horizontal="center" vertical="center"/>
    </xf>
    <xf numFmtId="0" fontId="56" fillId="0" borderId="37" xfId="0" applyFont="1" applyBorder="1" applyAlignment="1" applyProtection="1">
      <alignment horizontal="center" vertical="center"/>
    </xf>
    <xf numFmtId="0" fontId="56" fillId="0" borderId="38" xfId="0" applyFont="1" applyBorder="1" applyAlignment="1" applyProtection="1">
      <alignment horizontal="center" vertical="center"/>
    </xf>
    <xf numFmtId="0" fontId="56" fillId="0" borderId="48" xfId="0" applyFont="1" applyBorder="1" applyAlignment="1" applyProtection="1">
      <alignment horizontal="center" vertical="center"/>
    </xf>
    <xf numFmtId="0" fontId="55" fillId="0" borderId="11" xfId="0" applyFont="1" applyBorder="1" applyAlignment="1" applyProtection="1">
      <alignment horizontal="center" vertical="center" textRotation="91"/>
    </xf>
    <xf numFmtId="0" fontId="55" fillId="0" borderId="12" xfId="0" applyFont="1" applyBorder="1" applyAlignment="1" applyProtection="1">
      <alignment horizontal="center" vertical="center" textRotation="91"/>
    </xf>
    <xf numFmtId="0" fontId="55" fillId="0" borderId="101" xfId="0" applyFont="1" applyBorder="1" applyAlignment="1" applyProtection="1">
      <alignment horizontal="center" vertical="center" textRotation="91"/>
    </xf>
    <xf numFmtId="0" fontId="49" fillId="0" borderId="12" xfId="0" applyFont="1" applyFill="1" applyBorder="1" applyAlignment="1" applyProtection="1">
      <alignment horizontal="left" vertical="center" shrinkToFit="1"/>
    </xf>
    <xf numFmtId="0" fontId="49" fillId="0" borderId="65" xfId="0" applyFont="1" applyFill="1" applyBorder="1" applyAlignment="1" applyProtection="1">
      <alignment horizontal="left" vertical="center" shrinkToFit="1"/>
    </xf>
    <xf numFmtId="0" fontId="36" fillId="0" borderId="45" xfId="0" applyFont="1" applyFill="1" applyBorder="1" applyAlignment="1" applyProtection="1">
      <alignment horizontal="center" vertical="center" shrinkToFit="1"/>
    </xf>
    <xf numFmtId="0" fontId="36" fillId="0" borderId="47" xfId="0" applyFont="1" applyFill="1" applyBorder="1" applyAlignment="1" applyProtection="1">
      <alignment horizontal="center" vertical="center" shrinkToFit="1"/>
    </xf>
    <xf numFmtId="177" fontId="44" fillId="6" borderId="42" xfId="0" applyNumberFormat="1" applyFont="1" applyFill="1" applyBorder="1" applyAlignment="1" applyProtection="1">
      <alignment horizontal="center" vertical="center" shrinkToFit="1"/>
    </xf>
    <xf numFmtId="0" fontId="35" fillId="10" borderId="20" xfId="0" applyFont="1" applyFill="1" applyBorder="1" applyAlignment="1" applyProtection="1">
      <alignment vertical="center" shrinkToFit="1"/>
    </xf>
    <xf numFmtId="177" fontId="44" fillId="10" borderId="39" xfId="0" applyNumberFormat="1" applyFont="1" applyFill="1" applyBorder="1" applyAlignment="1" applyProtection="1">
      <alignment horizontal="center" vertical="center" shrinkToFit="1"/>
    </xf>
    <xf numFmtId="177" fontId="44" fillId="10" borderId="92" xfId="0" applyNumberFormat="1" applyFont="1" applyFill="1" applyBorder="1" applyAlignment="1" applyProtection="1">
      <alignment horizontal="center" vertical="center" shrinkToFit="1"/>
    </xf>
    <xf numFmtId="177" fontId="44" fillId="10" borderId="52" xfId="0" applyNumberFormat="1" applyFont="1" applyFill="1" applyBorder="1" applyAlignment="1" applyProtection="1">
      <alignment horizontal="center" vertical="center" shrinkToFit="1"/>
    </xf>
    <xf numFmtId="41" fontId="68" fillId="7" borderId="37" xfId="0" applyNumberFormat="1" applyFont="1" applyFill="1" applyBorder="1" applyAlignment="1" applyProtection="1">
      <alignment horizontal="right" vertical="center" shrinkToFit="1"/>
    </xf>
    <xf numFmtId="41" fontId="68" fillId="7" borderId="38" xfId="0" applyNumberFormat="1" applyFont="1" applyFill="1" applyBorder="1" applyAlignment="1" applyProtection="1">
      <alignment horizontal="right" vertical="center" shrinkToFit="1"/>
    </xf>
    <xf numFmtId="41" fontId="68" fillId="7" borderId="48" xfId="0" applyNumberFormat="1" applyFont="1" applyFill="1" applyBorder="1" applyAlignment="1" applyProtection="1">
      <alignment horizontal="right" vertical="center" shrinkToFit="1"/>
    </xf>
    <xf numFmtId="0" fontId="45" fillId="10" borderId="98" xfId="0" applyFont="1" applyFill="1" applyBorder="1" applyAlignment="1" applyProtection="1">
      <alignment horizontal="center" vertical="center"/>
    </xf>
    <xf numFmtId="0" fontId="45" fillId="10" borderId="96" xfId="0" applyFont="1" applyFill="1" applyBorder="1" applyAlignment="1" applyProtection="1">
      <alignment horizontal="center" vertical="center"/>
    </xf>
    <xf numFmtId="0" fontId="35" fillId="10" borderId="83" xfId="0" applyFont="1" applyFill="1" applyBorder="1" applyAlignment="1" applyProtection="1">
      <alignment horizontal="center" vertical="center" shrinkToFit="1"/>
    </xf>
    <xf numFmtId="0" fontId="35" fillId="10" borderId="7" xfId="0" applyFont="1" applyFill="1" applyBorder="1" applyAlignment="1" applyProtection="1">
      <alignment horizontal="center" vertical="center" shrinkToFit="1"/>
    </xf>
    <xf numFmtId="0" fontId="35" fillId="10" borderId="8" xfId="0" applyFont="1" applyFill="1" applyBorder="1" applyAlignment="1" applyProtection="1">
      <alignment horizontal="center" vertical="center" shrinkToFit="1"/>
    </xf>
    <xf numFmtId="49" fontId="50" fillId="10" borderId="28" xfId="0" applyNumberFormat="1" applyFont="1" applyFill="1" applyBorder="1" applyAlignment="1" applyProtection="1">
      <alignment horizontal="center" vertical="center" shrinkToFit="1"/>
    </xf>
    <xf numFmtId="49" fontId="51" fillId="10" borderId="35" xfId="0" applyNumberFormat="1" applyFont="1" applyFill="1" applyBorder="1" applyAlignment="1" applyProtection="1">
      <alignment horizontal="left" vertical="center" shrinkToFit="1"/>
    </xf>
    <xf numFmtId="0" fontId="33" fillId="6" borderId="98" xfId="0" applyFont="1" applyFill="1" applyBorder="1" applyAlignment="1" applyProtection="1">
      <alignment horizontal="center" vertical="center" wrapText="1"/>
    </xf>
    <xf numFmtId="0" fontId="33" fillId="6" borderId="83" xfId="0" applyFont="1" applyFill="1" applyBorder="1" applyAlignment="1" applyProtection="1">
      <alignment horizontal="center" vertical="center" wrapText="1"/>
    </xf>
    <xf numFmtId="0" fontId="33" fillId="6" borderId="99" xfId="0" applyFont="1" applyFill="1" applyBorder="1" applyAlignment="1" applyProtection="1">
      <alignment horizontal="center" vertical="center" wrapText="1"/>
    </xf>
    <xf numFmtId="0" fontId="0" fillId="10" borderId="83" xfId="0" applyFill="1" applyBorder="1" applyProtection="1">
      <alignment vertical="center"/>
    </xf>
    <xf numFmtId="0" fontId="0" fillId="10" borderId="7" xfId="0" applyFill="1" applyBorder="1" applyProtection="1">
      <alignment vertical="center"/>
    </xf>
    <xf numFmtId="0" fontId="0" fillId="10" borderId="8" xfId="0" applyFill="1" applyBorder="1" applyProtection="1">
      <alignment vertical="center"/>
    </xf>
    <xf numFmtId="0" fontId="55" fillId="10" borderId="85" xfId="0" applyFont="1" applyFill="1" applyBorder="1" applyAlignment="1" applyProtection="1">
      <alignment horizontal="left" textRotation="91"/>
    </xf>
    <xf numFmtId="0" fontId="33" fillId="6" borderId="96" xfId="0" applyFont="1" applyFill="1" applyBorder="1" applyAlignment="1" applyProtection="1">
      <alignment horizontal="center" vertical="center" wrapText="1"/>
    </xf>
    <xf numFmtId="49" fontId="36" fillId="0" borderId="20" xfId="0" applyNumberFormat="1" applyFont="1" applyFill="1" applyBorder="1" applyAlignment="1" applyProtection="1">
      <alignment vertical="center" shrinkToFit="1"/>
    </xf>
    <xf numFmtId="49" fontId="36" fillId="0" borderId="81" xfId="0" applyNumberFormat="1" applyFont="1" applyFill="1" applyBorder="1" applyAlignment="1" applyProtection="1">
      <alignment vertical="center" shrinkToFit="1"/>
    </xf>
    <xf numFmtId="0" fontId="67" fillId="10" borderId="20" xfId="0" applyFont="1" applyFill="1" applyBorder="1" applyAlignment="1" applyProtection="1">
      <alignment vertical="center" shrinkToFit="1"/>
    </xf>
    <xf numFmtId="49" fontId="68" fillId="10" borderId="28" xfId="0" applyNumberFormat="1" applyFont="1" applyFill="1" applyBorder="1" applyAlignment="1" applyProtection="1">
      <alignment horizontal="center" vertical="center" shrinkToFit="1"/>
    </xf>
    <xf numFmtId="177" fontId="68" fillId="10" borderId="39" xfId="0" applyNumberFormat="1" applyFont="1" applyFill="1" applyBorder="1" applyAlignment="1" applyProtection="1">
      <alignment horizontal="center" vertical="center" shrinkToFit="1"/>
    </xf>
    <xf numFmtId="177" fontId="68" fillId="10" borderId="92" xfId="0" applyNumberFormat="1" applyFont="1" applyFill="1" applyBorder="1" applyAlignment="1" applyProtection="1">
      <alignment horizontal="center" vertical="center" shrinkToFit="1"/>
    </xf>
    <xf numFmtId="177" fontId="68" fillId="10" borderId="52" xfId="0" applyNumberFormat="1" applyFont="1" applyFill="1" applyBorder="1" applyAlignment="1" applyProtection="1">
      <alignment horizontal="center" vertical="center" shrinkToFit="1"/>
    </xf>
    <xf numFmtId="49" fontId="68" fillId="10" borderId="35" xfId="0" applyNumberFormat="1" applyFont="1" applyFill="1" applyBorder="1" applyAlignment="1" applyProtection="1">
      <alignment horizontal="left" vertical="center" shrinkToFit="1"/>
    </xf>
    <xf numFmtId="0" fontId="69" fillId="10" borderId="85" xfId="0" applyFont="1" applyFill="1" applyBorder="1" applyAlignment="1" applyProtection="1">
      <alignment horizontal="left" textRotation="91"/>
    </xf>
    <xf numFmtId="0" fontId="68" fillId="10" borderId="98" xfId="0" applyFont="1" applyFill="1" applyBorder="1" applyAlignment="1" applyProtection="1">
      <alignment horizontal="center" vertical="center"/>
    </xf>
    <xf numFmtId="0" fontId="68" fillId="10" borderId="96" xfId="0" applyFont="1" applyFill="1" applyBorder="1" applyAlignment="1" applyProtection="1">
      <alignment horizontal="center" vertical="center"/>
    </xf>
    <xf numFmtId="0" fontId="67" fillId="10" borderId="83" xfId="0" applyFont="1" applyFill="1" applyBorder="1" applyAlignment="1" applyProtection="1">
      <alignment horizontal="center" vertical="center" shrinkToFit="1"/>
    </xf>
    <xf numFmtId="0" fontId="67" fillId="10" borderId="7" xfId="0" applyFont="1" applyFill="1" applyBorder="1" applyAlignment="1" applyProtection="1">
      <alignment horizontal="center" vertical="center" shrinkToFit="1"/>
    </xf>
    <xf numFmtId="0" fontId="67" fillId="10" borderId="8" xfId="0" applyFont="1" applyFill="1" applyBorder="1" applyAlignment="1" applyProtection="1">
      <alignment horizontal="center" vertical="center" shrinkToFit="1"/>
    </xf>
    <xf numFmtId="0" fontId="66" fillId="6" borderId="98" xfId="0" applyFont="1" applyFill="1" applyBorder="1" applyAlignment="1" applyProtection="1">
      <alignment horizontal="center" vertical="center" wrapText="1"/>
    </xf>
    <xf numFmtId="0" fontId="66" fillId="6" borderId="96" xfId="0" applyFont="1" applyFill="1" applyBorder="1" applyAlignment="1" applyProtection="1">
      <alignment horizontal="center" vertical="center" wrapText="1"/>
    </xf>
    <xf numFmtId="0" fontId="33" fillId="6" borderId="6" xfId="0" applyFont="1" applyFill="1" applyBorder="1" applyAlignment="1" applyProtection="1">
      <alignment horizontal="center" vertical="center"/>
    </xf>
    <xf numFmtId="0" fontId="33" fillId="6" borderId="7" xfId="0" applyFont="1" applyFill="1" applyBorder="1" applyAlignment="1" applyProtection="1">
      <alignment horizontal="center" vertical="center"/>
    </xf>
    <xf numFmtId="0" fontId="33" fillId="6" borderId="8" xfId="0" applyFont="1" applyFill="1" applyBorder="1" applyAlignment="1" applyProtection="1">
      <alignment horizontal="center" vertical="center"/>
    </xf>
    <xf numFmtId="0" fontId="66" fillId="6" borderId="99" xfId="0" applyFont="1" applyFill="1" applyBorder="1" applyAlignment="1" applyProtection="1">
      <alignment horizontal="center" vertical="center" wrapText="1"/>
    </xf>
    <xf numFmtId="0" fontId="66" fillId="6" borderId="98" xfId="0" applyFont="1" applyFill="1" applyBorder="1" applyAlignment="1" applyProtection="1">
      <alignment horizontal="center" vertical="center"/>
    </xf>
    <xf numFmtId="0" fontId="66" fillId="6" borderId="99" xfId="0" applyFont="1" applyFill="1" applyBorder="1" applyAlignment="1" applyProtection="1">
      <alignment horizontal="center" vertical="center"/>
    </xf>
    <xf numFmtId="0" fontId="33" fillId="6" borderId="98" xfId="0" applyFont="1" applyFill="1" applyBorder="1" applyAlignment="1" applyProtection="1">
      <alignment horizontal="center" vertical="center"/>
    </xf>
    <xf numFmtId="0" fontId="33" fillId="6" borderId="99" xfId="0" applyFont="1" applyFill="1" applyBorder="1" applyAlignment="1" applyProtection="1">
      <alignment horizontal="center" vertical="center"/>
    </xf>
    <xf numFmtId="0" fontId="61" fillId="2" borderId="23" xfId="2" applyFont="1" applyFill="1" applyBorder="1" applyAlignment="1" applyProtection="1">
      <alignment horizontal="left" vertical="center" wrapText="1" shrinkToFit="1"/>
    </xf>
    <xf numFmtId="0" fontId="62" fillId="2" borderId="23" xfId="0" applyFont="1" applyFill="1" applyBorder="1" applyAlignment="1" applyProtection="1">
      <alignment horizontal="left" vertical="center" wrapText="1" shrinkToFit="1"/>
    </xf>
    <xf numFmtId="0" fontId="62" fillId="2" borderId="38" xfId="0" applyFont="1" applyFill="1" applyBorder="1" applyAlignment="1" applyProtection="1">
      <alignment horizontal="left" vertical="center" wrapText="1" shrinkToFit="1"/>
    </xf>
    <xf numFmtId="49" fontId="64" fillId="10" borderId="28" xfId="0" applyNumberFormat="1" applyFont="1" applyFill="1" applyBorder="1" applyAlignment="1" applyProtection="1">
      <alignment horizontal="center" vertical="center" shrinkToFit="1"/>
    </xf>
    <xf numFmtId="49" fontId="36" fillId="10" borderId="38" xfId="0" applyNumberFormat="1" applyFont="1" applyFill="1" applyBorder="1" applyAlignment="1" applyProtection="1">
      <alignment horizontal="left" vertical="center" shrinkToFit="1"/>
    </xf>
    <xf numFmtId="49" fontId="36" fillId="10" borderId="34" xfId="0" applyNumberFormat="1" applyFont="1" applyFill="1" applyBorder="1" applyAlignment="1" applyProtection="1">
      <alignment horizontal="center" vertical="center" shrinkToFit="1"/>
    </xf>
    <xf numFmtId="49" fontId="36" fillId="10" borderId="35" xfId="0" applyNumberFormat="1" applyFont="1" applyFill="1" applyBorder="1" applyAlignment="1" applyProtection="1">
      <alignment horizontal="center" vertical="center" shrinkToFit="1"/>
    </xf>
    <xf numFmtId="49" fontId="36" fillId="10" borderId="36" xfId="0" applyNumberFormat="1" applyFont="1" applyFill="1" applyBorder="1" applyAlignment="1" applyProtection="1">
      <alignment horizontal="center" vertical="center" shrinkToFit="1"/>
    </xf>
    <xf numFmtId="49" fontId="36" fillId="10" borderId="31" xfId="0" applyNumberFormat="1" applyFont="1" applyFill="1" applyBorder="1" applyAlignment="1" applyProtection="1">
      <alignment horizontal="center" vertical="center" shrinkToFit="1"/>
    </xf>
    <xf numFmtId="49" fontId="36" fillId="10" borderId="32" xfId="0" applyNumberFormat="1" applyFont="1" applyFill="1" applyBorder="1" applyAlignment="1" applyProtection="1">
      <alignment horizontal="center" vertical="center" shrinkToFit="1"/>
    </xf>
    <xf numFmtId="49" fontId="36" fillId="10" borderId="33" xfId="0" applyNumberFormat="1" applyFont="1" applyFill="1" applyBorder="1" applyAlignment="1" applyProtection="1">
      <alignment horizontal="center" vertical="center" shrinkToFit="1"/>
    </xf>
    <xf numFmtId="0" fontId="67" fillId="10" borderId="27" xfId="0" applyFont="1" applyFill="1" applyBorder="1" applyAlignment="1" applyProtection="1">
      <alignment horizontal="center" vertical="center" shrinkToFit="1"/>
    </xf>
    <xf numFmtId="0" fontId="67" fillId="10" borderId="28" xfId="0" applyFont="1" applyFill="1" applyBorder="1" applyAlignment="1" applyProtection="1">
      <alignment horizontal="center" vertical="center" shrinkToFit="1"/>
    </xf>
    <xf numFmtId="0" fontId="67" fillId="10" borderId="29" xfId="0" applyFont="1" applyFill="1" applyBorder="1" applyAlignment="1" applyProtection="1">
      <alignment horizontal="center" vertical="center" shrinkToFit="1"/>
    </xf>
    <xf numFmtId="0" fontId="49" fillId="10" borderId="12" xfId="0" applyFont="1" applyFill="1" applyBorder="1" applyAlignment="1" applyProtection="1">
      <alignment horizontal="left" vertical="center" textRotation="91"/>
    </xf>
    <xf numFmtId="0" fontId="36" fillId="10" borderId="25" xfId="0" applyFont="1" applyFill="1" applyBorder="1" applyAlignment="1" applyProtection="1">
      <alignment horizontal="center" vertical="center" shrinkToFit="1"/>
    </xf>
    <xf numFmtId="0" fontId="36" fillId="10" borderId="38" xfId="0" applyFont="1" applyFill="1" applyBorder="1" applyAlignment="1" applyProtection="1">
      <alignment horizontal="center" vertical="center" shrinkToFit="1"/>
    </xf>
    <xf numFmtId="0" fontId="67" fillId="10" borderId="30" xfId="0" applyFont="1" applyFill="1" applyBorder="1" applyAlignment="1" applyProtection="1">
      <alignment horizontal="center" vertical="center" shrinkToFit="1"/>
    </xf>
    <xf numFmtId="0" fontId="66" fillId="10" borderId="20" xfId="0" applyFont="1" applyFill="1" applyBorder="1" applyAlignment="1" applyProtection="1">
      <alignment vertical="center" shrinkToFit="1"/>
    </xf>
  </cellXfs>
  <cellStyles count="6">
    <cellStyle name="パーセント" xfId="1" builtinId="5"/>
    <cellStyle name="ハイパーリンク" xfId="2" builtinId="8"/>
    <cellStyle name="標準" xfId="0" builtinId="0"/>
    <cellStyle name="標準 2" xfId="3" xr:uid="{00000000-0005-0000-0000-000003000000}"/>
    <cellStyle name="標準 3" xfId="5" xr:uid="{00000000-0005-0000-0000-000004000000}"/>
    <cellStyle name="標準 5" xfId="4" xr:uid="{00000000-0005-0000-0000-000005000000}"/>
  </cellStyles>
  <dxfs count="0"/>
  <tableStyles count="0" defaultTableStyle="TableStyleMedium2" defaultPivotStyle="PivotStyleLight16"/>
  <colors>
    <mruColors>
      <color rgb="FFFFFF99"/>
      <color rgb="FFFFFFCC"/>
      <color rgb="FF0000CC"/>
      <color rgb="FFFFE1FF"/>
      <color rgb="FF00FFCC"/>
      <color rgb="FFFFCC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191866</xdr:colOff>
      <xdr:row>2</xdr:row>
      <xdr:rowOff>95250</xdr:rowOff>
    </xdr:from>
    <xdr:ext cx="631978" cy="614362"/>
    <xdr:pic>
      <xdr:nvPicPr>
        <xdr:cNvPr id="2" name="図 1" descr="HHTグラデ.bmp">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725266" y="333375"/>
          <a:ext cx="631978" cy="614362"/>
        </a:xfrm>
        <a:prstGeom prst="rect">
          <a:avLst/>
        </a:prstGeom>
      </xdr:spPr>
    </xdr:pic>
    <xdr:clientData/>
  </xdr:oneCellAnchor>
  <xdr:oneCellAnchor>
    <xdr:from>
      <xdr:col>14</xdr:col>
      <xdr:colOff>108224</xdr:colOff>
      <xdr:row>1</xdr:row>
      <xdr:rowOff>0</xdr:rowOff>
    </xdr:from>
    <xdr:ext cx="4359528" cy="692562"/>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918224" y="0"/>
          <a:ext cx="4359528" cy="692562"/>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3600" b="1" u="sng" cap="none" spc="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商　品　注   文   書</a:t>
          </a:r>
        </a:p>
      </xdr:txBody>
    </xdr:sp>
    <xdr:clientData/>
  </xdr:oneCellAnchor>
  <xdr:twoCellAnchor>
    <xdr:from>
      <xdr:col>13</xdr:col>
      <xdr:colOff>204107</xdr:colOff>
      <xdr:row>51</xdr:row>
      <xdr:rowOff>408214</xdr:rowOff>
    </xdr:from>
    <xdr:to>
      <xdr:col>21</xdr:col>
      <xdr:colOff>27214</xdr:colOff>
      <xdr:row>51</xdr:row>
      <xdr:rowOff>408217</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V="1">
          <a:off x="3671207" y="15048139"/>
          <a:ext cx="1956707" cy="3"/>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32</xdr:col>
      <xdr:colOff>190500</xdr:colOff>
      <xdr:row>51</xdr:row>
      <xdr:rowOff>408214</xdr:rowOff>
    </xdr:from>
    <xdr:to>
      <xdr:col>40</xdr:col>
      <xdr:colOff>122465</xdr:colOff>
      <xdr:row>51</xdr:row>
      <xdr:rowOff>408217</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V="1">
          <a:off x="8724900" y="15048139"/>
          <a:ext cx="2065565" cy="3"/>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191866</xdr:colOff>
      <xdr:row>2</xdr:row>
      <xdr:rowOff>95250</xdr:rowOff>
    </xdr:from>
    <xdr:ext cx="631978" cy="614362"/>
    <xdr:pic>
      <xdr:nvPicPr>
        <xdr:cNvPr id="2" name="図 1" descr="HHTグラデ.bmp">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725266" y="333375"/>
          <a:ext cx="631978" cy="614362"/>
        </a:xfrm>
        <a:prstGeom prst="rect">
          <a:avLst/>
        </a:prstGeom>
      </xdr:spPr>
    </xdr:pic>
    <xdr:clientData/>
  </xdr:oneCellAnchor>
  <xdr:oneCellAnchor>
    <xdr:from>
      <xdr:col>15</xdr:col>
      <xdr:colOff>68036</xdr:colOff>
      <xdr:row>1</xdr:row>
      <xdr:rowOff>0</xdr:rowOff>
    </xdr:from>
    <xdr:ext cx="3895618" cy="625812"/>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4068536" y="0"/>
          <a:ext cx="3895618" cy="625812"/>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3200" b="1" u="sng" cap="none" spc="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商　品　注   文   書</a:t>
          </a:r>
        </a:p>
      </xdr:txBody>
    </xdr:sp>
    <xdr:clientData/>
  </xdr:oneCellAnchor>
  <xdr:twoCellAnchor>
    <xdr:from>
      <xdr:col>13</xdr:col>
      <xdr:colOff>204107</xdr:colOff>
      <xdr:row>47</xdr:row>
      <xdr:rowOff>408214</xdr:rowOff>
    </xdr:from>
    <xdr:to>
      <xdr:col>21</xdr:col>
      <xdr:colOff>27214</xdr:colOff>
      <xdr:row>47</xdr:row>
      <xdr:rowOff>408217</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V="1">
          <a:off x="3671207" y="16267339"/>
          <a:ext cx="1956707" cy="3"/>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32</xdr:col>
      <xdr:colOff>190500</xdr:colOff>
      <xdr:row>47</xdr:row>
      <xdr:rowOff>408214</xdr:rowOff>
    </xdr:from>
    <xdr:to>
      <xdr:col>40</xdr:col>
      <xdr:colOff>122465</xdr:colOff>
      <xdr:row>47</xdr:row>
      <xdr:rowOff>408217</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V="1">
          <a:off x="8724900" y="16267339"/>
          <a:ext cx="2065565" cy="3"/>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0</xdr:colOff>
      <xdr:row>34</xdr:row>
      <xdr:rowOff>149676</xdr:rowOff>
    </xdr:from>
    <xdr:to>
      <xdr:col>17</xdr:col>
      <xdr:colOff>95250</xdr:colOff>
      <xdr:row>37</xdr:row>
      <xdr:rowOff>13606</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1360714" y="10409462"/>
          <a:ext cx="3360965" cy="1047751"/>
        </a:xfrm>
        <a:prstGeom prst="wedgeRoundRectCallout">
          <a:avLst>
            <a:gd name="adj1" fmla="val -5478"/>
            <a:gd name="adj2" fmla="val -67711"/>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商品番号を入力すると</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「商品名」「色」「サイズ」「単価」が</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自動的に表示されます。</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231321</xdr:colOff>
      <xdr:row>28</xdr:row>
      <xdr:rowOff>176892</xdr:rowOff>
    </xdr:from>
    <xdr:to>
      <xdr:col>18</xdr:col>
      <xdr:colOff>244930</xdr:colOff>
      <xdr:row>30</xdr:row>
      <xdr:rowOff>190499</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1298121" y="7768317"/>
          <a:ext cx="3747409" cy="832757"/>
        </a:xfrm>
        <a:prstGeom prst="wedgeRoundRectCallout">
          <a:avLst>
            <a:gd name="adj1" fmla="val -37271"/>
            <a:gd name="adj2" fmla="val 97993"/>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　商品番号は必ず記入をお願いします。</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　入力の際は半角でお願いします。</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108857</xdr:colOff>
      <xdr:row>34</xdr:row>
      <xdr:rowOff>81643</xdr:rowOff>
    </xdr:from>
    <xdr:to>
      <xdr:col>40</xdr:col>
      <xdr:colOff>190500</xdr:colOff>
      <xdr:row>40</xdr:row>
      <xdr:rowOff>40821</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9633857" y="10341429"/>
          <a:ext cx="1442357" cy="3510642"/>
        </a:xfrm>
        <a:prstGeom prst="roundRect">
          <a:avLst/>
        </a:prstGeom>
        <a:solidFill>
          <a:schemeClr val="bg1">
            <a:alpha val="99000"/>
          </a:schemeClr>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l"/>
          <a:r>
            <a:rPr kumimoji="1" lang="ja-JP" altLang="en-US" sz="2800">
              <a:solidFill>
                <a:sysClr val="windowText" lastClr="000000"/>
              </a:solidFill>
              <a:latin typeface="ＭＳ Ｐゴシック" panose="020B0600070205080204" pitchFamily="50" charset="-128"/>
              <a:ea typeface="ＭＳ Ｐゴシック" panose="020B0600070205080204" pitchFamily="50" charset="-128"/>
            </a:rPr>
            <a:t>数量を入力すると</a:t>
          </a:r>
          <a:endParaRPr kumimoji="1" lang="en-US" altLang="ja-JP" sz="28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2800">
              <a:solidFill>
                <a:sysClr val="windowText" lastClr="000000"/>
              </a:solidFill>
              <a:latin typeface="ＭＳ Ｐゴシック" panose="020B0600070205080204" pitchFamily="50" charset="-128"/>
              <a:ea typeface="ＭＳ Ｐゴシック" panose="020B0600070205080204" pitchFamily="50" charset="-128"/>
            </a:rPr>
            <a:t>自動計算されます。</a:t>
          </a:r>
        </a:p>
      </xdr:txBody>
    </xdr:sp>
    <xdr:clientData/>
  </xdr:twoCellAnchor>
  <xdr:twoCellAnchor>
    <xdr:from>
      <xdr:col>32</xdr:col>
      <xdr:colOff>95249</xdr:colOff>
      <xdr:row>43</xdr:row>
      <xdr:rowOff>262617</xdr:rowOff>
    </xdr:from>
    <xdr:to>
      <xdr:col>45</xdr:col>
      <xdr:colOff>190498</xdr:colOff>
      <xdr:row>45</xdr:row>
      <xdr:rowOff>27216</xdr:rowOff>
    </xdr:to>
    <xdr:sp macro="" textlink="">
      <xdr:nvSpPr>
        <xdr:cNvPr id="10" name="角丸四角形吹き出し 9">
          <a:extLst>
            <a:ext uri="{FF2B5EF4-FFF2-40B4-BE49-F238E27FC236}">
              <a16:creationId xmlns:a16="http://schemas.microsoft.com/office/drawing/2014/main" id="{00000000-0008-0000-0300-00000A000000}"/>
            </a:ext>
          </a:extLst>
        </xdr:cNvPr>
        <xdr:cNvSpPr/>
      </xdr:nvSpPr>
      <xdr:spPr>
        <a:xfrm>
          <a:off x="8803820" y="15298510"/>
          <a:ext cx="3633107" cy="444956"/>
        </a:xfrm>
        <a:prstGeom prst="wedgeRoundRectCallout">
          <a:avLst>
            <a:gd name="adj1" fmla="val 3732"/>
            <a:gd name="adj2" fmla="val -117229"/>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合計金額を必ずお確かめください。</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42</xdr:col>
      <xdr:colOff>204108</xdr:colOff>
      <xdr:row>10</xdr:row>
      <xdr:rowOff>13607</xdr:rowOff>
    </xdr:from>
    <xdr:to>
      <xdr:col>57</xdr:col>
      <xdr:colOff>136071</xdr:colOff>
      <xdr:row>31</xdr:row>
      <xdr:rowOff>367393</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xdr:nvSpPr>
      <xdr:spPr>
        <a:xfrm>
          <a:off x="11634108" y="3279321"/>
          <a:ext cx="4014106" cy="6721929"/>
        </a:xfrm>
        <a:prstGeom prst="wedgeRoundRectCallout">
          <a:avLst>
            <a:gd name="adj1" fmla="val -62161"/>
            <a:gd name="adj2" fmla="val -40060"/>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ＭＳ Ｐゴシック" panose="020B0600070205080204" pitchFamily="50" charset="-128"/>
              <a:ea typeface="ＭＳ Ｐゴシック" panose="020B0600070205080204" pitchFamily="50" charset="-128"/>
            </a:rPr>
            <a:t>お受取り可能な店舗を</a:t>
          </a:r>
          <a:endParaRPr kumimoji="1" lang="en-US" altLang="ja-JP" sz="1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800" b="1">
              <a:solidFill>
                <a:sysClr val="windowText" lastClr="000000"/>
              </a:solidFill>
              <a:latin typeface="ＭＳ Ｐゴシック" panose="020B0600070205080204" pitchFamily="50" charset="-128"/>
              <a:ea typeface="ＭＳ Ｐゴシック" panose="020B0600070205080204" pitchFamily="50" charset="-128"/>
            </a:rPr>
            <a:t>お選びください。</a:t>
          </a:r>
          <a:endParaRPr kumimoji="1" lang="en-US" altLang="ja-JP" sz="18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営業時間</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　☆日野工場　第２食堂２</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F</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売店</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　　　１１：３０　～　１３：００</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　☆日野工場　第１食堂コンビニ内売店</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　　　１１：００　～　１２：４５</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☆日野売店事務所　健保プラザ３Ｆ</a:t>
          </a:r>
          <a:endParaRPr lang="ja-JP" altLang="ja-JP" sz="16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　　　午前　９：００　～　１２：００</a:t>
          </a:r>
          <a:endParaRPr lang="ja-JP" altLang="ja-JP" sz="16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　　　午後１３：００　～　１７：３０</a:t>
          </a:r>
          <a:endParaRPr kumimoji="1" lang="en-US"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　□羽村</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工場　第</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１</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食堂２</a:t>
          </a:r>
          <a:r>
            <a:rPr kumimoji="1" lang="en-US"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F</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売店</a:t>
          </a:r>
          <a:endParaRPr lang="ja-JP" altLang="ja-JP" sz="16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８</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：３０　～　１</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７</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３</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０</a:t>
          </a:r>
          <a:endParaRPr lang="ja-JP" altLang="ja-JP" sz="16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□羽村</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工場　第</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２</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食堂</a:t>
          </a:r>
          <a:r>
            <a:rPr kumimoji="1" lang="en-US"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1F</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売店</a:t>
          </a:r>
          <a:endParaRPr lang="ja-JP" altLang="ja-JP" sz="16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　　　１</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０</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３</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０　～　１２：</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３０</a:t>
          </a:r>
          <a:endParaRPr lang="ja-JP" altLang="ja-JP" sz="16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〇新田工場　第</a:t>
          </a:r>
          <a:r>
            <a:rPr kumimoji="1" lang="en-US"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食堂コンビニ</a:t>
          </a:r>
          <a:endParaRPr lang="ja-JP" altLang="ja-JP" sz="16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８</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：００　～　１</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７</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：００</a:t>
          </a:r>
          <a:endParaRPr lang="ja-JP" altLang="ja-JP" sz="16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〇新田</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工場　第</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２</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食堂</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１</a:t>
          </a:r>
          <a:r>
            <a:rPr kumimoji="1" lang="en-US"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F</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売店</a:t>
          </a:r>
          <a:endParaRPr lang="ja-JP" altLang="ja-JP" sz="16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　　　１</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０</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：３０　～　１</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６</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：００</a:t>
          </a:r>
          <a:endParaRPr lang="ja-JP" altLang="ja-JP" sz="16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△古河工場</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工場　</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コンビニ</a:t>
          </a:r>
          <a:endParaRPr lang="ja-JP" altLang="ja-JP" sz="16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９</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：００　～　１</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８</a:t>
          </a:r>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００</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136073</xdr:colOff>
      <xdr:row>47</xdr:row>
      <xdr:rowOff>81642</xdr:rowOff>
    </xdr:from>
    <xdr:to>
      <xdr:col>40</xdr:col>
      <xdr:colOff>136072</xdr:colOff>
      <xdr:row>48</xdr:row>
      <xdr:rowOff>299357</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1202873" y="15940767"/>
          <a:ext cx="9601199" cy="713015"/>
        </a:xfrm>
        <a:prstGeom prst="roundRect">
          <a:avLst/>
        </a:prstGeom>
        <a:solidFill>
          <a:schemeClr val="bg1">
            <a:alpha val="99000"/>
          </a:schemeClr>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2800">
              <a:solidFill>
                <a:sysClr val="windowText" lastClr="000000"/>
              </a:solidFill>
              <a:latin typeface="ＭＳ Ｐゴシック" panose="020B0600070205080204" pitchFamily="50" charset="-128"/>
              <a:ea typeface="ＭＳ Ｐゴシック" panose="020B0600070205080204" pitchFamily="50" charset="-128"/>
            </a:rPr>
            <a:t>記入の必要はありません。</a:t>
          </a:r>
          <a:endParaRPr kumimoji="1" lang="en-US" altLang="ja-JP" sz="28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40823</xdr:colOff>
      <xdr:row>40</xdr:row>
      <xdr:rowOff>0</xdr:rowOff>
    </xdr:from>
    <xdr:to>
      <xdr:col>24</xdr:col>
      <xdr:colOff>95250</xdr:colOff>
      <xdr:row>41</xdr:row>
      <xdr:rowOff>272146</xdr:rowOff>
    </xdr:to>
    <xdr:sp macro="" textlink="">
      <xdr:nvSpPr>
        <xdr:cNvPr id="13" name="角丸四角形吹き出し 12">
          <a:extLst>
            <a:ext uri="{FF2B5EF4-FFF2-40B4-BE49-F238E27FC236}">
              <a16:creationId xmlns:a16="http://schemas.microsoft.com/office/drawing/2014/main" id="{00000000-0008-0000-0300-00000D000000}"/>
            </a:ext>
          </a:extLst>
        </xdr:cNvPr>
        <xdr:cNvSpPr/>
      </xdr:nvSpPr>
      <xdr:spPr>
        <a:xfrm>
          <a:off x="1374323" y="13437054"/>
          <a:ext cx="5121727" cy="713017"/>
        </a:xfrm>
        <a:prstGeom prst="wedgeRoundRectCallout">
          <a:avLst>
            <a:gd name="adj1" fmla="val -658"/>
            <a:gd name="adj2" fmla="val 161052"/>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受取日のご希望やその他ご意見等ありましたら</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ご記入ください。</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25</xdr:col>
      <xdr:colOff>95251</xdr:colOff>
      <xdr:row>34</xdr:row>
      <xdr:rowOff>95249</xdr:rowOff>
    </xdr:from>
    <xdr:to>
      <xdr:col>32</xdr:col>
      <xdr:colOff>258537</xdr:colOff>
      <xdr:row>36</xdr:row>
      <xdr:rowOff>122464</xdr:rowOff>
    </xdr:to>
    <xdr:sp macro="" textlink="">
      <xdr:nvSpPr>
        <xdr:cNvPr id="14" name="角丸四角形吹き出し 13">
          <a:extLst>
            <a:ext uri="{FF2B5EF4-FFF2-40B4-BE49-F238E27FC236}">
              <a16:creationId xmlns:a16="http://schemas.microsoft.com/office/drawing/2014/main" id="{00000000-0008-0000-0300-00000E000000}"/>
            </a:ext>
          </a:extLst>
        </xdr:cNvPr>
        <xdr:cNvSpPr/>
      </xdr:nvSpPr>
      <xdr:spPr>
        <a:xfrm>
          <a:off x="6898822" y="10355035"/>
          <a:ext cx="2068286" cy="816429"/>
        </a:xfrm>
        <a:prstGeom prst="wedgeRoundRectCallout">
          <a:avLst>
            <a:gd name="adj1" fmla="val -5478"/>
            <a:gd name="adj2" fmla="val -67711"/>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ご希望の数量を</a:t>
          </a:r>
          <a:endParaRPr lang="ja-JP" altLang="ja-JP" sz="1600" b="1">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入力お願いします。</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119367</xdr:colOff>
      <xdr:row>65</xdr:row>
      <xdr:rowOff>47207</xdr:rowOff>
    </xdr:from>
    <xdr:ext cx="2888740" cy="392415"/>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976992" y="11334332"/>
          <a:ext cx="2888740"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u="sng" cap="none" spc="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カタログギフト　注 文</a:t>
          </a:r>
          <a:r>
            <a:rPr lang="ja-JP" altLang="en-US" sz="1800" b="1" u="sng" cap="none" spc="0" baseline="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 </a:t>
          </a:r>
          <a:r>
            <a:rPr lang="ja-JP" altLang="en-US" sz="1800" b="1" u="sng" cap="none" spc="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書</a:t>
          </a:r>
        </a:p>
      </xdr:txBody>
    </xdr:sp>
    <xdr:clientData/>
  </xdr:oneCellAnchor>
  <xdr:oneCellAnchor>
    <xdr:from>
      <xdr:col>3</xdr:col>
      <xdr:colOff>63090</xdr:colOff>
      <xdr:row>64</xdr:row>
      <xdr:rowOff>85725</xdr:rowOff>
    </xdr:from>
    <xdr:ext cx="527460" cy="512758"/>
    <xdr:pic>
      <xdr:nvPicPr>
        <xdr:cNvPr id="3" name="図 2" descr="HHTグラデ.bmp">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1158465" y="11258550"/>
          <a:ext cx="527460" cy="512758"/>
        </a:xfrm>
        <a:prstGeom prst="rect">
          <a:avLst/>
        </a:prstGeom>
      </xdr:spPr>
    </xdr:pic>
    <xdr:clientData/>
  </xdr:oneCellAnchor>
  <xdr:oneCellAnchor>
    <xdr:from>
      <xdr:col>17</xdr:col>
      <xdr:colOff>129546</xdr:colOff>
      <xdr:row>2</xdr:row>
      <xdr:rowOff>28156</xdr:rowOff>
    </xdr:from>
    <xdr:ext cx="2888740" cy="392415"/>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3987171" y="142456"/>
          <a:ext cx="2888740"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u="sng" cap="none" spc="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カタログギフト　注 文</a:t>
          </a:r>
          <a:r>
            <a:rPr lang="ja-JP" altLang="en-US" sz="1800" b="1" u="sng" cap="none" spc="0" baseline="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 </a:t>
          </a:r>
          <a:r>
            <a:rPr lang="ja-JP" altLang="en-US" sz="1800" b="1" u="sng" cap="none" spc="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書</a:t>
          </a:r>
        </a:p>
      </xdr:txBody>
    </xdr:sp>
    <xdr:clientData/>
  </xdr:oneCellAnchor>
  <xdr:oneCellAnchor>
    <xdr:from>
      <xdr:col>3</xdr:col>
      <xdr:colOff>0</xdr:colOff>
      <xdr:row>1</xdr:row>
      <xdr:rowOff>66675</xdr:rowOff>
    </xdr:from>
    <xdr:ext cx="527460" cy="512758"/>
    <xdr:pic>
      <xdr:nvPicPr>
        <xdr:cNvPr id="5" name="図 4" descr="HHTグラデ.bmp">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stretch>
          <a:fillRect/>
        </a:stretch>
      </xdr:blipFill>
      <xdr:spPr>
        <a:xfrm>
          <a:off x="1095375" y="66675"/>
          <a:ext cx="527460" cy="51275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119367</xdr:colOff>
      <xdr:row>65</xdr:row>
      <xdr:rowOff>47207</xdr:rowOff>
    </xdr:from>
    <xdr:ext cx="2888740" cy="392415"/>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976992" y="11334332"/>
          <a:ext cx="2888740"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u="sng" cap="none" spc="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カタログギフト　注 文</a:t>
          </a:r>
          <a:r>
            <a:rPr lang="ja-JP" altLang="en-US" sz="1800" b="1" u="sng" cap="none" spc="0" baseline="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 </a:t>
          </a:r>
          <a:r>
            <a:rPr lang="ja-JP" altLang="en-US" sz="1800" b="1" u="sng" cap="none" spc="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書</a:t>
          </a:r>
        </a:p>
      </xdr:txBody>
    </xdr:sp>
    <xdr:clientData/>
  </xdr:oneCellAnchor>
  <xdr:oneCellAnchor>
    <xdr:from>
      <xdr:col>3</xdr:col>
      <xdr:colOff>63090</xdr:colOff>
      <xdr:row>64</xdr:row>
      <xdr:rowOff>85725</xdr:rowOff>
    </xdr:from>
    <xdr:ext cx="527460" cy="512758"/>
    <xdr:pic>
      <xdr:nvPicPr>
        <xdr:cNvPr id="3" name="図 2" descr="HHTグラデ.bmp">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1158465" y="11258550"/>
          <a:ext cx="527460" cy="512758"/>
        </a:xfrm>
        <a:prstGeom prst="rect">
          <a:avLst/>
        </a:prstGeom>
      </xdr:spPr>
    </xdr:pic>
    <xdr:clientData/>
  </xdr:oneCellAnchor>
  <xdr:oneCellAnchor>
    <xdr:from>
      <xdr:col>17</xdr:col>
      <xdr:colOff>129546</xdr:colOff>
      <xdr:row>2</xdr:row>
      <xdr:rowOff>28156</xdr:rowOff>
    </xdr:from>
    <xdr:ext cx="2888740" cy="392415"/>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3987171" y="142456"/>
          <a:ext cx="2888740"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u="sng" cap="none" spc="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カタログギフト　注 文</a:t>
          </a:r>
          <a:r>
            <a:rPr lang="ja-JP" altLang="en-US" sz="1800" b="1" u="sng" cap="none" spc="0" baseline="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 </a:t>
          </a:r>
          <a:r>
            <a:rPr lang="ja-JP" altLang="en-US" sz="1800" b="1" u="sng" cap="none" spc="0">
              <a:ln w="6350">
                <a:solidFill>
                  <a:schemeClr val="accent5">
                    <a:lumMod val="50000"/>
                  </a:schemeClr>
                </a:solidFill>
              </a:ln>
              <a:solidFill>
                <a:schemeClr val="tx1"/>
              </a:solidFill>
              <a:effectLst/>
              <a:latin typeface="HG丸ｺﾞｼｯｸM-PRO" panose="020F0600000000000000" pitchFamily="50" charset="-128"/>
              <a:ea typeface="HG丸ｺﾞｼｯｸM-PRO" panose="020F0600000000000000" pitchFamily="50" charset="-128"/>
            </a:rPr>
            <a:t>書</a:t>
          </a:r>
        </a:p>
      </xdr:txBody>
    </xdr:sp>
    <xdr:clientData/>
  </xdr:oneCellAnchor>
  <xdr:oneCellAnchor>
    <xdr:from>
      <xdr:col>3</xdr:col>
      <xdr:colOff>0</xdr:colOff>
      <xdr:row>1</xdr:row>
      <xdr:rowOff>66675</xdr:rowOff>
    </xdr:from>
    <xdr:ext cx="527460" cy="512758"/>
    <xdr:pic>
      <xdr:nvPicPr>
        <xdr:cNvPr id="5" name="図 4" descr="HHTグラデ.bmp">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stretch>
          <a:fillRect/>
        </a:stretch>
      </xdr:blipFill>
      <xdr:spPr>
        <a:xfrm>
          <a:off x="1095375" y="66675"/>
          <a:ext cx="527460" cy="512758"/>
        </a:xfrm>
        <a:prstGeom prst="rect">
          <a:avLst/>
        </a:prstGeom>
      </xdr:spPr>
    </xdr:pic>
    <xdr:clientData/>
  </xdr:oneCellAnchor>
  <xdr:twoCellAnchor>
    <xdr:from>
      <xdr:col>4</xdr:col>
      <xdr:colOff>124555</xdr:colOff>
      <xdr:row>72</xdr:row>
      <xdr:rowOff>0</xdr:rowOff>
    </xdr:from>
    <xdr:to>
      <xdr:col>20</xdr:col>
      <xdr:colOff>183171</xdr:colOff>
      <xdr:row>72</xdr:row>
      <xdr:rowOff>241789</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1381855" y="12287250"/>
          <a:ext cx="3259016" cy="241789"/>
        </a:xfrm>
        <a:prstGeom prst="wedgeRoundRectCallout">
          <a:avLst>
            <a:gd name="adj1" fmla="val -248"/>
            <a:gd name="adj2" fmla="val -123122"/>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枚目を入力すると自動で入力されます。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80596</xdr:colOff>
      <xdr:row>72</xdr:row>
      <xdr:rowOff>0</xdr:rowOff>
    </xdr:from>
    <xdr:to>
      <xdr:col>39</xdr:col>
      <xdr:colOff>139212</xdr:colOff>
      <xdr:row>72</xdr:row>
      <xdr:rowOff>241789</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138371" y="12287250"/>
          <a:ext cx="3259016" cy="241789"/>
        </a:xfrm>
        <a:prstGeom prst="wedgeRoundRectCallout">
          <a:avLst>
            <a:gd name="adj1" fmla="val -2067"/>
            <a:gd name="adj2" fmla="val -123122"/>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枚目を入力すると自動で入力されます。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197827</xdr:colOff>
      <xdr:row>13</xdr:row>
      <xdr:rowOff>87923</xdr:rowOff>
    </xdr:from>
    <xdr:to>
      <xdr:col>8</xdr:col>
      <xdr:colOff>84258</xdr:colOff>
      <xdr:row>24</xdr:row>
      <xdr:rowOff>117230</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197827" y="2126273"/>
          <a:ext cx="1943831" cy="1324707"/>
        </a:xfrm>
        <a:prstGeom prst="wedgeRoundRectCallout">
          <a:avLst>
            <a:gd name="adj1" fmla="val 81706"/>
            <a:gd name="adj2" fmla="val 45957"/>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0</xdr:col>
      <xdr:colOff>307353</xdr:colOff>
      <xdr:row>14</xdr:row>
      <xdr:rowOff>87922</xdr:rowOff>
    </xdr:from>
    <xdr:to>
      <xdr:col>5</xdr:col>
      <xdr:colOff>37859</xdr:colOff>
      <xdr:row>23</xdr:row>
      <xdr:rowOff>116833</xdr:rowOff>
    </xdr:to>
    <xdr:pic>
      <xdr:nvPicPr>
        <xdr:cNvPr id="9" name="図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50000"/>
                  </a14:imgEffect>
                  <a14:imgEffect>
                    <a14:brightnessContrast contrast="40000"/>
                  </a14:imgEffect>
                </a14:imgLayer>
              </a14:imgProps>
            </a:ext>
            <a:ext uri="{28A0092B-C50C-407E-A947-70E740481C1C}">
              <a14:useLocalDpi xmlns:a14="http://schemas.microsoft.com/office/drawing/2010/main" val="0"/>
            </a:ext>
          </a:extLst>
        </a:blip>
        <a:stretch>
          <a:fillRect/>
        </a:stretch>
      </xdr:blipFill>
      <xdr:spPr>
        <a:xfrm>
          <a:off x="307353" y="2250097"/>
          <a:ext cx="728899" cy="1076661"/>
        </a:xfrm>
        <a:prstGeom prst="rect">
          <a:avLst/>
        </a:prstGeom>
      </xdr:spPr>
    </xdr:pic>
    <xdr:clientData/>
  </xdr:twoCellAnchor>
  <xdr:oneCellAnchor>
    <xdr:from>
      <xdr:col>3</xdr:col>
      <xdr:colOff>129676</xdr:colOff>
      <xdr:row>17</xdr:row>
      <xdr:rowOff>25963</xdr:rowOff>
    </xdr:from>
    <xdr:ext cx="1068275" cy="966225"/>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605926" y="2446901"/>
          <a:ext cx="1068275" cy="966225"/>
        </a:xfrm>
        <a:prstGeom prst="rect">
          <a:avLst/>
        </a:prstGeom>
        <a:noFill/>
      </xdr:spPr>
      <xdr:txBody>
        <a:bodyPr wrap="square" lIns="91440" tIns="45720" rIns="91440" bIns="45720">
          <a:noAutofit/>
        </a:bodyPr>
        <a:lstStyle/>
        <a:p>
          <a:pPr algn="l"/>
          <a:r>
            <a:rPr lang="ja-JP" altLang="en-US" sz="8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黒〇の部分に</a:t>
          </a:r>
          <a:endParaRPr lang="en-US" altLang="ja-JP" sz="8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endParaRPr>
        </a:p>
        <a:p>
          <a:pPr algn="l"/>
          <a:r>
            <a:rPr lang="ja-JP" altLang="en-US" sz="8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なります。</a:t>
          </a:r>
          <a:endParaRPr lang="en-US" altLang="ja-JP" sz="8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endParaRPr>
        </a:p>
        <a:p>
          <a:pPr algn="l"/>
          <a:endParaRPr lang="en-US" altLang="ja-JP" sz="8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endParaRPr>
        </a:p>
        <a:p>
          <a:pPr algn="l"/>
          <a:r>
            <a:rPr lang="ja-JP" altLang="en-US" sz="8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ご希望の表書き</a:t>
          </a:r>
          <a:endParaRPr lang="en-US" altLang="ja-JP" sz="8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endParaRPr>
        </a:p>
        <a:p>
          <a:pPr algn="l"/>
          <a:r>
            <a:rPr lang="ja-JP" altLang="en-US" sz="8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を入力してくだ</a:t>
          </a:r>
          <a:endParaRPr lang="en-US" altLang="ja-JP" sz="8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endParaRPr>
        </a:p>
        <a:p>
          <a:pPr algn="l"/>
          <a:r>
            <a:rPr lang="ja-JP" altLang="en-US" sz="8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さい。</a:t>
          </a:r>
        </a:p>
      </xdr:txBody>
    </xdr:sp>
    <xdr:clientData/>
  </xdr:oneCellAnchor>
  <xdr:twoCellAnchor>
    <xdr:from>
      <xdr:col>2</xdr:col>
      <xdr:colOff>117841</xdr:colOff>
      <xdr:row>21</xdr:row>
      <xdr:rowOff>92198</xdr:rowOff>
    </xdr:from>
    <xdr:to>
      <xdr:col>3</xdr:col>
      <xdr:colOff>103187</xdr:colOff>
      <xdr:row>23</xdr:row>
      <xdr:rowOff>123336</xdr:rowOff>
    </xdr:to>
    <xdr:sp macro="" textlink="">
      <xdr:nvSpPr>
        <xdr:cNvPr id="11" name="楕円 10">
          <a:extLst>
            <a:ext uri="{FF2B5EF4-FFF2-40B4-BE49-F238E27FC236}">
              <a16:creationId xmlns:a16="http://schemas.microsoft.com/office/drawing/2014/main" id="{00000000-0008-0000-0500-00000B000000}"/>
            </a:ext>
          </a:extLst>
        </xdr:cNvPr>
        <xdr:cNvSpPr/>
      </xdr:nvSpPr>
      <xdr:spPr>
        <a:xfrm>
          <a:off x="435341" y="2902073"/>
          <a:ext cx="144096" cy="443888"/>
        </a:xfrm>
        <a:prstGeom prst="ellipse">
          <a:avLst/>
        </a:prstGeom>
        <a:solidFill>
          <a:schemeClr val="accent1">
            <a:alpha val="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43961</xdr:colOff>
      <xdr:row>13</xdr:row>
      <xdr:rowOff>87923</xdr:rowOff>
    </xdr:from>
    <xdr:to>
      <xdr:col>33</xdr:col>
      <xdr:colOff>25642</xdr:colOff>
      <xdr:row>24</xdr:row>
      <xdr:rowOff>109903</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4419111" y="2342173"/>
          <a:ext cx="1950181" cy="1317380"/>
          <a:chOff x="5077559" y="2110154"/>
          <a:chExt cx="1937969" cy="1340827"/>
        </a:xfrm>
      </xdr:grpSpPr>
      <xdr:sp macro="" textlink="">
        <xdr:nvSpPr>
          <xdr:cNvPr id="13" name="角丸四角形吹き出し 12">
            <a:extLst>
              <a:ext uri="{FF2B5EF4-FFF2-40B4-BE49-F238E27FC236}">
                <a16:creationId xmlns:a16="http://schemas.microsoft.com/office/drawing/2014/main" id="{00000000-0008-0000-0500-00000D000000}"/>
              </a:ext>
            </a:extLst>
          </xdr:cNvPr>
          <xdr:cNvSpPr/>
        </xdr:nvSpPr>
        <xdr:spPr>
          <a:xfrm>
            <a:off x="5077559" y="2110154"/>
            <a:ext cx="1937969" cy="1340827"/>
          </a:xfrm>
          <a:prstGeom prst="wedgeRoundRectCallout">
            <a:avLst>
              <a:gd name="adj1" fmla="val -49485"/>
              <a:gd name="adj2" fmla="val 55794"/>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50000"/>
                    </a14:imgEffect>
                    <a14:imgEffect>
                      <a14:brightnessContrast contrast="40000"/>
                    </a14:imgEffect>
                  </a14:imgLayer>
                </a14:imgProps>
              </a:ext>
              <a:ext uri="{28A0092B-C50C-407E-A947-70E740481C1C}">
                <a14:useLocalDpi xmlns:a14="http://schemas.microsoft.com/office/drawing/2010/main" val="0"/>
              </a:ext>
            </a:extLst>
          </a:blip>
          <a:stretch>
            <a:fillRect/>
          </a:stretch>
        </xdr:blipFill>
        <xdr:spPr>
          <a:xfrm>
            <a:off x="6169271" y="2227385"/>
            <a:ext cx="733295" cy="1091315"/>
          </a:xfrm>
          <a:prstGeom prst="rect">
            <a:avLst/>
          </a:prstGeom>
        </xdr:spPr>
      </xdr:pic>
      <xdr:sp macro="" textlink="">
        <xdr:nvSpPr>
          <xdr:cNvPr id="15" name="楕円 14">
            <a:extLst>
              <a:ext uri="{FF2B5EF4-FFF2-40B4-BE49-F238E27FC236}">
                <a16:creationId xmlns:a16="http://schemas.microsoft.com/office/drawing/2014/main" id="{00000000-0008-0000-0500-00000F000000}"/>
              </a:ext>
            </a:extLst>
          </xdr:cNvPr>
          <xdr:cNvSpPr/>
        </xdr:nvSpPr>
        <xdr:spPr>
          <a:xfrm>
            <a:off x="6447693" y="2901461"/>
            <a:ext cx="190499" cy="446942"/>
          </a:xfrm>
          <a:prstGeom prst="ellipse">
            <a:avLst/>
          </a:prstGeom>
          <a:solidFill>
            <a:schemeClr val="accent1">
              <a:alpha val="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500-000010000000}"/>
              </a:ext>
            </a:extLst>
          </xdr:cNvPr>
          <xdr:cNvSpPr/>
        </xdr:nvSpPr>
        <xdr:spPr>
          <a:xfrm>
            <a:off x="5128846" y="2315308"/>
            <a:ext cx="1129606" cy="966225"/>
          </a:xfrm>
          <a:prstGeom prst="rect">
            <a:avLst/>
          </a:prstGeom>
          <a:noFill/>
        </xdr:spPr>
        <xdr:txBody>
          <a:bodyPr wrap="square" lIns="91440" tIns="45720" rIns="91440" bIns="45720">
            <a:noAutofit/>
          </a:bodyPr>
          <a:lstStyle/>
          <a:p>
            <a:pPr algn="l"/>
            <a:r>
              <a:rPr lang="ja-JP" altLang="en-US" sz="9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黒〇の部分に</a:t>
            </a:r>
            <a:endParaRPr lang="en-US" altLang="ja-JP" sz="9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endParaRPr>
          </a:p>
          <a:p>
            <a:pPr algn="l"/>
            <a:r>
              <a:rPr lang="ja-JP" altLang="en-US" sz="9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なります。</a:t>
            </a:r>
            <a:endParaRPr lang="en-US" altLang="ja-JP" sz="9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endParaRPr>
          </a:p>
          <a:p>
            <a:pPr algn="l"/>
            <a:endParaRPr lang="en-US" altLang="ja-JP" sz="9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endParaRPr>
          </a:p>
          <a:p>
            <a:pPr algn="l"/>
            <a:r>
              <a:rPr lang="ja-JP" altLang="en-US" sz="9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連名も対応します。</a:t>
            </a:r>
            <a:endParaRPr lang="en-US" altLang="ja-JP" sz="9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endParaRPr>
          </a:p>
          <a:p>
            <a:pPr algn="l"/>
            <a:r>
              <a:rPr lang="ja-JP" altLang="en-US" sz="9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連絡事項に</a:t>
            </a:r>
            <a:endParaRPr lang="en-US" altLang="ja-JP" sz="9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endParaRPr>
          </a:p>
          <a:p>
            <a:pPr algn="l"/>
            <a:r>
              <a:rPr lang="ja-JP" altLang="en-US" sz="900" b="1" cap="none" spc="0">
                <a:ln w="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入力お願いします。</a:t>
            </a:r>
          </a:p>
        </xdr:txBody>
      </xdr:sp>
    </xdr:grpSp>
    <xdr:clientData/>
  </xdr:twoCellAnchor>
  <xdr:twoCellAnchor>
    <xdr:from>
      <xdr:col>0</xdr:col>
      <xdr:colOff>263769</xdr:colOff>
      <xdr:row>25</xdr:row>
      <xdr:rowOff>131881</xdr:rowOff>
    </xdr:from>
    <xdr:to>
      <xdr:col>5</xdr:col>
      <xdr:colOff>51288</xdr:colOff>
      <xdr:row>30</xdr:row>
      <xdr:rowOff>183173</xdr:rowOff>
    </xdr:to>
    <xdr:sp macro="" textlink="">
      <xdr:nvSpPr>
        <xdr:cNvPr id="17" name="角丸四角形吹き出し 16">
          <a:extLst>
            <a:ext uri="{FF2B5EF4-FFF2-40B4-BE49-F238E27FC236}">
              <a16:creationId xmlns:a16="http://schemas.microsoft.com/office/drawing/2014/main" id="{00000000-0008-0000-0500-000011000000}"/>
            </a:ext>
          </a:extLst>
        </xdr:cNvPr>
        <xdr:cNvSpPr/>
      </xdr:nvSpPr>
      <xdr:spPr>
        <a:xfrm>
          <a:off x="263769" y="3751381"/>
          <a:ext cx="1244844" cy="1032367"/>
        </a:xfrm>
        <a:prstGeom prst="wedgeRoundRectCallout">
          <a:avLst>
            <a:gd name="adj1" fmla="val 98762"/>
            <a:gd name="adj2" fmla="val -39404"/>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水引の種類を</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お選びください。</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希望の水引のセルの</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リストから〇を</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選択お願いします。</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80596</xdr:colOff>
      <xdr:row>11</xdr:row>
      <xdr:rowOff>0</xdr:rowOff>
    </xdr:from>
    <xdr:to>
      <xdr:col>40</xdr:col>
      <xdr:colOff>146538</xdr:colOff>
      <xdr:row>12</xdr:row>
      <xdr:rowOff>190500</xdr:rowOff>
    </xdr:to>
    <xdr:sp macro="" textlink="">
      <xdr:nvSpPr>
        <xdr:cNvPr id="18" name="角丸四角形 17">
          <a:extLst>
            <a:ext uri="{FF2B5EF4-FFF2-40B4-BE49-F238E27FC236}">
              <a16:creationId xmlns:a16="http://schemas.microsoft.com/office/drawing/2014/main" id="{00000000-0008-0000-0500-000012000000}"/>
            </a:ext>
          </a:extLst>
        </xdr:cNvPr>
        <xdr:cNvSpPr/>
      </xdr:nvSpPr>
      <xdr:spPr>
        <a:xfrm>
          <a:off x="2538046" y="1704975"/>
          <a:ext cx="6066692" cy="314325"/>
        </a:xfrm>
        <a:prstGeom prst="roundRect">
          <a:avLst/>
        </a:prstGeom>
        <a:solidFill>
          <a:schemeClr val="bg1">
            <a:alpha val="7000"/>
          </a:schemeClr>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endParaRPr kumimoji="1" lang="en-US" altLang="ja-JP" sz="28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43961</xdr:colOff>
      <xdr:row>9</xdr:row>
      <xdr:rowOff>34801</xdr:rowOff>
    </xdr:from>
    <xdr:to>
      <xdr:col>44</xdr:col>
      <xdr:colOff>117231</xdr:colOff>
      <xdr:row>10</xdr:row>
      <xdr:rowOff>49456</xdr:rowOff>
    </xdr:to>
    <xdr:sp macro="" textlink="">
      <xdr:nvSpPr>
        <xdr:cNvPr id="19" name="角丸四角形吹き出し 18">
          <a:extLst>
            <a:ext uri="{FF2B5EF4-FFF2-40B4-BE49-F238E27FC236}">
              <a16:creationId xmlns:a16="http://schemas.microsoft.com/office/drawing/2014/main" id="{00000000-0008-0000-0500-000013000000}"/>
            </a:ext>
          </a:extLst>
        </xdr:cNvPr>
        <xdr:cNvSpPr/>
      </xdr:nvSpPr>
      <xdr:spPr>
        <a:xfrm>
          <a:off x="5243024" y="1503239"/>
          <a:ext cx="3327645" cy="244842"/>
        </a:xfrm>
        <a:prstGeom prst="wedgeRoundRectCallout">
          <a:avLst>
            <a:gd name="adj1" fmla="val -47928"/>
            <a:gd name="adj2" fmla="val 116273"/>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配送希望の場合は必ず入力お願いします。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150813</xdr:colOff>
      <xdr:row>42</xdr:row>
      <xdr:rowOff>4888</xdr:rowOff>
    </xdr:from>
    <xdr:to>
      <xdr:col>7</xdr:col>
      <xdr:colOff>142875</xdr:colOff>
      <xdr:row>45</xdr:row>
      <xdr:rowOff>158750</xdr:rowOff>
    </xdr:to>
    <xdr:sp macro="" textlink="">
      <xdr:nvSpPr>
        <xdr:cNvPr id="20" name="角丸四角形吹き出し 19">
          <a:extLst>
            <a:ext uri="{FF2B5EF4-FFF2-40B4-BE49-F238E27FC236}">
              <a16:creationId xmlns:a16="http://schemas.microsoft.com/office/drawing/2014/main" id="{00000000-0008-0000-0500-000014000000}"/>
            </a:ext>
          </a:extLst>
        </xdr:cNvPr>
        <xdr:cNvSpPr/>
      </xdr:nvSpPr>
      <xdr:spPr>
        <a:xfrm>
          <a:off x="150813" y="7196263"/>
          <a:ext cx="1222375" cy="852362"/>
        </a:xfrm>
        <a:prstGeom prst="wedgeRoundRectCallout">
          <a:avLst>
            <a:gd name="adj1" fmla="val 835"/>
            <a:gd name="adj2" fmla="val -66550"/>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カタログの商品番号を</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お選びください。</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商品名が自動で</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入力されます。</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102576</xdr:colOff>
      <xdr:row>41</xdr:row>
      <xdr:rowOff>36635</xdr:rowOff>
    </xdr:from>
    <xdr:to>
      <xdr:col>26</xdr:col>
      <xdr:colOff>65942</xdr:colOff>
      <xdr:row>43</xdr:row>
      <xdr:rowOff>73268</xdr:rowOff>
    </xdr:to>
    <xdr:sp macro="" textlink="">
      <xdr:nvSpPr>
        <xdr:cNvPr id="21" name="角丸四角形吹き出し 20">
          <a:extLst>
            <a:ext uri="{FF2B5EF4-FFF2-40B4-BE49-F238E27FC236}">
              <a16:creationId xmlns:a16="http://schemas.microsoft.com/office/drawing/2014/main" id="{00000000-0008-0000-0500-000015000000}"/>
            </a:ext>
          </a:extLst>
        </xdr:cNvPr>
        <xdr:cNvSpPr/>
      </xdr:nvSpPr>
      <xdr:spPr>
        <a:xfrm>
          <a:off x="4560276" y="6847010"/>
          <a:ext cx="1163516" cy="446208"/>
        </a:xfrm>
        <a:prstGeom prst="wedgeRoundRectCallout">
          <a:avLst>
            <a:gd name="adj1" fmla="val 66240"/>
            <a:gd name="adj2" fmla="val -55623"/>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ご希望の数量を</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入力お願いします。</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28</xdr:col>
      <xdr:colOff>182562</xdr:colOff>
      <xdr:row>36</xdr:row>
      <xdr:rowOff>7937</xdr:rowOff>
    </xdr:from>
    <xdr:to>
      <xdr:col>35</xdr:col>
      <xdr:colOff>48235</xdr:colOff>
      <xdr:row>38</xdr:row>
      <xdr:rowOff>113567</xdr:rowOff>
    </xdr:to>
    <xdr:sp macro="" textlink="">
      <xdr:nvSpPr>
        <xdr:cNvPr id="22" name="角丸四角形吹き出し 21">
          <a:extLst>
            <a:ext uri="{FF2B5EF4-FFF2-40B4-BE49-F238E27FC236}">
              <a16:creationId xmlns:a16="http://schemas.microsoft.com/office/drawing/2014/main" id="{00000000-0008-0000-0500-000016000000}"/>
            </a:ext>
          </a:extLst>
        </xdr:cNvPr>
        <xdr:cNvSpPr/>
      </xdr:nvSpPr>
      <xdr:spPr>
        <a:xfrm>
          <a:off x="5580062" y="6096000"/>
          <a:ext cx="1254736" cy="423130"/>
        </a:xfrm>
        <a:prstGeom prst="wedgeRoundRectCallout">
          <a:avLst>
            <a:gd name="adj1" fmla="val 30077"/>
            <a:gd name="adj2" fmla="val 98230"/>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カタログを選択すると</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自動で入力されます。</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32</xdr:col>
      <xdr:colOff>36635</xdr:colOff>
      <xdr:row>41</xdr:row>
      <xdr:rowOff>43959</xdr:rowOff>
    </xdr:from>
    <xdr:to>
      <xdr:col>38</xdr:col>
      <xdr:colOff>1</xdr:colOff>
      <xdr:row>44</xdr:row>
      <xdr:rowOff>73269</xdr:rowOff>
    </xdr:to>
    <xdr:sp macro="" textlink="">
      <xdr:nvSpPr>
        <xdr:cNvPr id="23" name="角丸四角形吹き出し 22">
          <a:extLst>
            <a:ext uri="{FF2B5EF4-FFF2-40B4-BE49-F238E27FC236}">
              <a16:creationId xmlns:a16="http://schemas.microsoft.com/office/drawing/2014/main" id="{00000000-0008-0000-0500-000017000000}"/>
            </a:ext>
          </a:extLst>
        </xdr:cNvPr>
        <xdr:cNvSpPr/>
      </xdr:nvSpPr>
      <xdr:spPr>
        <a:xfrm>
          <a:off x="6894635" y="6854334"/>
          <a:ext cx="1163516" cy="724635"/>
        </a:xfrm>
        <a:prstGeom prst="wedgeRoundRectCallout">
          <a:avLst>
            <a:gd name="adj1" fmla="val 64966"/>
            <a:gd name="adj2" fmla="val -55621"/>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合計金額は</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自動計算されます。</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金額の確認を</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お願いします。</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7327</xdr:colOff>
      <xdr:row>26</xdr:row>
      <xdr:rowOff>0</xdr:rowOff>
    </xdr:from>
    <xdr:to>
      <xdr:col>40</xdr:col>
      <xdr:colOff>73269</xdr:colOff>
      <xdr:row>29</xdr:row>
      <xdr:rowOff>234460</xdr:rowOff>
    </xdr:to>
    <xdr:sp macro="" textlink="">
      <xdr:nvSpPr>
        <xdr:cNvPr id="24" name="角丸四角形 23">
          <a:extLst>
            <a:ext uri="{FF2B5EF4-FFF2-40B4-BE49-F238E27FC236}">
              <a16:creationId xmlns:a16="http://schemas.microsoft.com/office/drawing/2014/main" id="{00000000-0008-0000-0500-000018000000}"/>
            </a:ext>
          </a:extLst>
        </xdr:cNvPr>
        <xdr:cNvSpPr/>
      </xdr:nvSpPr>
      <xdr:spPr>
        <a:xfrm>
          <a:off x="2464777" y="3905250"/>
          <a:ext cx="6066692" cy="682135"/>
        </a:xfrm>
        <a:prstGeom prst="roundRect">
          <a:avLst/>
        </a:prstGeom>
        <a:solidFill>
          <a:schemeClr val="bg1">
            <a:alpha val="7000"/>
          </a:schemeClr>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endParaRPr kumimoji="1" lang="en-US" altLang="ja-JP" sz="28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22594</xdr:colOff>
      <xdr:row>32</xdr:row>
      <xdr:rowOff>95860</xdr:rowOff>
    </xdr:from>
    <xdr:to>
      <xdr:col>31</xdr:col>
      <xdr:colOff>88537</xdr:colOff>
      <xdr:row>33</xdr:row>
      <xdr:rowOff>210649</xdr:rowOff>
    </xdr:to>
    <xdr:sp macro="" textlink="">
      <xdr:nvSpPr>
        <xdr:cNvPr id="25" name="角丸四角形吹き出し 24">
          <a:extLst>
            <a:ext uri="{FF2B5EF4-FFF2-40B4-BE49-F238E27FC236}">
              <a16:creationId xmlns:a16="http://schemas.microsoft.com/office/drawing/2014/main" id="{00000000-0008-0000-0500-000019000000}"/>
            </a:ext>
          </a:extLst>
        </xdr:cNvPr>
        <xdr:cNvSpPr/>
      </xdr:nvSpPr>
      <xdr:spPr>
        <a:xfrm>
          <a:off x="2641969" y="5358423"/>
          <a:ext cx="3439381" cy="241789"/>
        </a:xfrm>
        <a:prstGeom prst="wedgeRoundRectCallout">
          <a:avLst>
            <a:gd name="adj1" fmla="val -39808"/>
            <a:gd name="adj2" fmla="val -126152"/>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配送希望の場合はお届先の入力をお願いします。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161192</xdr:colOff>
      <xdr:row>60</xdr:row>
      <xdr:rowOff>148997</xdr:rowOff>
    </xdr:from>
    <xdr:to>
      <xdr:col>40</xdr:col>
      <xdr:colOff>175845</xdr:colOff>
      <xdr:row>61</xdr:row>
      <xdr:rowOff>238647</xdr:rowOff>
    </xdr:to>
    <xdr:sp macro="" textlink="">
      <xdr:nvSpPr>
        <xdr:cNvPr id="26" name="角丸四角形 25">
          <a:extLst>
            <a:ext uri="{FF2B5EF4-FFF2-40B4-BE49-F238E27FC236}">
              <a16:creationId xmlns:a16="http://schemas.microsoft.com/office/drawing/2014/main" id="{00000000-0008-0000-0500-00001A000000}"/>
            </a:ext>
          </a:extLst>
        </xdr:cNvPr>
        <xdr:cNvSpPr/>
      </xdr:nvSpPr>
      <xdr:spPr>
        <a:xfrm>
          <a:off x="1260230" y="10758382"/>
          <a:ext cx="7297615" cy="243515"/>
        </a:xfrm>
        <a:prstGeom prst="roundRect">
          <a:avLst/>
        </a:prstGeom>
        <a:solidFill>
          <a:schemeClr val="bg1">
            <a:alpha val="99000"/>
          </a:schemeClr>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記入の必要はありません。</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134937</xdr:colOff>
      <xdr:row>35</xdr:row>
      <xdr:rowOff>119063</xdr:rowOff>
    </xdr:from>
    <xdr:to>
      <xdr:col>24</xdr:col>
      <xdr:colOff>611</xdr:colOff>
      <xdr:row>38</xdr:row>
      <xdr:rowOff>97693</xdr:rowOff>
    </xdr:to>
    <xdr:sp macro="" textlink="">
      <xdr:nvSpPr>
        <xdr:cNvPr id="27" name="角丸四角形吹き出し 26">
          <a:extLst>
            <a:ext uri="{FF2B5EF4-FFF2-40B4-BE49-F238E27FC236}">
              <a16:creationId xmlns:a16="http://schemas.microsoft.com/office/drawing/2014/main" id="{00000000-0008-0000-0500-00001B000000}"/>
            </a:ext>
          </a:extLst>
        </xdr:cNvPr>
        <xdr:cNvSpPr/>
      </xdr:nvSpPr>
      <xdr:spPr>
        <a:xfrm>
          <a:off x="3349625" y="6080126"/>
          <a:ext cx="1254736" cy="423130"/>
        </a:xfrm>
        <a:prstGeom prst="wedgeRoundRectCallout">
          <a:avLst>
            <a:gd name="adj1" fmla="val 30077"/>
            <a:gd name="adj2" fmla="val 98230"/>
            <a:gd name="adj3" fmla="val 16667"/>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アルバムタイプを</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1">
              <a:solidFill>
                <a:sysClr val="windowText" lastClr="000000"/>
              </a:solidFill>
              <a:latin typeface="ＭＳ Ｐゴシック" panose="020B0600070205080204" pitchFamily="50" charset="-128"/>
              <a:ea typeface="ＭＳ Ｐゴシック" panose="020B0600070205080204" pitchFamily="50" charset="-128"/>
            </a:rPr>
            <a:t>お選び下さい。</a:t>
          </a:r>
          <a:endParaRPr kumimoji="1" lang="en-US" altLang="ja-JP" sz="8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hht.hino.baiten@tech.hino.co.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hht.hino.baiten@tech.hino.co.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hht.hino.baiten@tech.hino.co.jp"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hht.hino.baiten@tech.hin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2"/>
  <sheetViews>
    <sheetView view="pageBreakPreview" topLeftCell="A10" zoomScaleNormal="100" zoomScaleSheetLayoutView="100" workbookViewId="0">
      <selection activeCell="A19" sqref="A19"/>
    </sheetView>
  </sheetViews>
  <sheetFormatPr defaultColWidth="5.59765625" defaultRowHeight="18" customHeight="1" x14ac:dyDescent="0.45"/>
  <cols>
    <col min="1" max="1" width="7.09765625" style="132" bestFit="1" customWidth="1"/>
    <col min="2" max="2" width="77.3984375" style="136" bestFit="1" customWidth="1"/>
    <col min="3" max="5" width="9.59765625" style="136" customWidth="1"/>
    <col min="6" max="16384" width="5.59765625" style="118"/>
  </cols>
  <sheetData>
    <row r="1" spans="1:6" ht="18" customHeight="1" x14ac:dyDescent="0.45">
      <c r="A1" s="116" t="s">
        <v>217</v>
      </c>
      <c r="B1" s="116" t="s">
        <v>218</v>
      </c>
      <c r="C1" s="116" t="s">
        <v>223</v>
      </c>
      <c r="D1" s="116" t="s">
        <v>134</v>
      </c>
      <c r="E1" s="117" t="s">
        <v>219</v>
      </c>
    </row>
    <row r="2" spans="1:6" ht="18" customHeight="1" x14ac:dyDescent="0.45">
      <c r="A2" s="129" t="s">
        <v>224</v>
      </c>
      <c r="B2" s="125" t="s">
        <v>523</v>
      </c>
      <c r="C2" s="125" t="s">
        <v>299</v>
      </c>
      <c r="D2" s="125" t="s">
        <v>302</v>
      </c>
      <c r="E2" s="120">
        <v>1915</v>
      </c>
    </row>
    <row r="3" spans="1:6" ht="18" customHeight="1" x14ac:dyDescent="0.45">
      <c r="A3" s="129" t="s">
        <v>311</v>
      </c>
      <c r="B3" s="127" t="s">
        <v>524</v>
      </c>
      <c r="C3" s="125" t="s">
        <v>299</v>
      </c>
      <c r="D3" s="125" t="s">
        <v>302</v>
      </c>
      <c r="E3" s="120">
        <v>2110</v>
      </c>
    </row>
    <row r="4" spans="1:6" ht="18" customHeight="1" x14ac:dyDescent="0.45">
      <c r="A4" s="129" t="s">
        <v>312</v>
      </c>
      <c r="B4" s="127" t="s">
        <v>525</v>
      </c>
      <c r="C4" s="125" t="s">
        <v>313</v>
      </c>
      <c r="D4" s="125" t="s">
        <v>302</v>
      </c>
      <c r="E4" s="120">
        <v>2110</v>
      </c>
    </row>
    <row r="5" spans="1:6" ht="18" customHeight="1" x14ac:dyDescent="0.45">
      <c r="A5" s="123" t="s">
        <v>225</v>
      </c>
      <c r="B5" s="119" t="s">
        <v>526</v>
      </c>
      <c r="C5" s="119" t="s">
        <v>302</v>
      </c>
      <c r="D5" s="119" t="s">
        <v>302</v>
      </c>
      <c r="E5" s="120">
        <v>1565</v>
      </c>
    </row>
    <row r="6" spans="1:6" ht="18" customHeight="1" x14ac:dyDescent="0.45">
      <c r="A6" s="123" t="s">
        <v>226</v>
      </c>
      <c r="B6" s="119" t="s">
        <v>527</v>
      </c>
      <c r="C6" s="119" t="s">
        <v>314</v>
      </c>
      <c r="D6" s="119" t="s">
        <v>302</v>
      </c>
      <c r="E6" s="120">
        <v>470</v>
      </c>
    </row>
    <row r="7" spans="1:6" ht="18" customHeight="1" x14ac:dyDescent="0.45">
      <c r="A7" s="123" t="s">
        <v>315</v>
      </c>
      <c r="B7" s="193" t="s">
        <v>528</v>
      </c>
      <c r="C7" s="193" t="s">
        <v>300</v>
      </c>
      <c r="D7" s="193" t="s">
        <v>302</v>
      </c>
      <c r="E7" s="128">
        <v>11500</v>
      </c>
      <c r="F7" s="134"/>
    </row>
    <row r="8" spans="1:6" ht="18" customHeight="1" x14ac:dyDescent="0.45">
      <c r="A8" s="123" t="s">
        <v>227</v>
      </c>
      <c r="B8" s="119" t="s">
        <v>663</v>
      </c>
      <c r="C8" s="119" t="s">
        <v>302</v>
      </c>
      <c r="D8" s="119" t="s">
        <v>316</v>
      </c>
      <c r="E8" s="120">
        <v>2100</v>
      </c>
    </row>
    <row r="9" spans="1:6" ht="18" customHeight="1" x14ac:dyDescent="0.45">
      <c r="A9" s="123" t="s">
        <v>228</v>
      </c>
      <c r="B9" s="119" t="s">
        <v>529</v>
      </c>
      <c r="C9" s="119" t="s">
        <v>302</v>
      </c>
      <c r="D9" s="119" t="s">
        <v>305</v>
      </c>
      <c r="E9" s="120">
        <v>2100</v>
      </c>
    </row>
    <row r="10" spans="1:6" ht="18" customHeight="1" x14ac:dyDescent="0.45">
      <c r="A10" s="123" t="s">
        <v>229</v>
      </c>
      <c r="B10" s="119" t="s">
        <v>530</v>
      </c>
      <c r="C10" s="119" t="s">
        <v>302</v>
      </c>
      <c r="D10" s="119" t="s">
        <v>305</v>
      </c>
      <c r="E10" s="120">
        <v>2100</v>
      </c>
    </row>
    <row r="11" spans="1:6" ht="18" customHeight="1" x14ac:dyDescent="0.45">
      <c r="A11" s="123" t="s">
        <v>230</v>
      </c>
      <c r="B11" s="119" t="s">
        <v>531</v>
      </c>
      <c r="C11" s="119" t="s">
        <v>302</v>
      </c>
      <c r="D11" s="119" t="s">
        <v>305</v>
      </c>
      <c r="E11" s="120">
        <v>2250</v>
      </c>
    </row>
    <row r="12" spans="1:6" ht="18" customHeight="1" x14ac:dyDescent="0.45">
      <c r="A12" s="123" t="s">
        <v>231</v>
      </c>
      <c r="B12" s="119" t="s">
        <v>532</v>
      </c>
      <c r="C12" s="119" t="s">
        <v>302</v>
      </c>
      <c r="D12" s="119" t="s">
        <v>305</v>
      </c>
      <c r="E12" s="120">
        <v>2250</v>
      </c>
    </row>
    <row r="13" spans="1:6" ht="18" customHeight="1" x14ac:dyDescent="0.45">
      <c r="A13" s="123" t="s">
        <v>232</v>
      </c>
      <c r="B13" s="122" t="s">
        <v>533</v>
      </c>
      <c r="C13" s="122" t="s">
        <v>302</v>
      </c>
      <c r="D13" s="122" t="s">
        <v>305</v>
      </c>
      <c r="E13" s="120">
        <v>2250</v>
      </c>
    </row>
    <row r="14" spans="1:6" ht="18" customHeight="1" x14ac:dyDescent="0.45">
      <c r="A14" s="123" t="s">
        <v>233</v>
      </c>
      <c r="B14" s="122" t="s">
        <v>534</v>
      </c>
      <c r="C14" s="122" t="s">
        <v>302</v>
      </c>
      <c r="D14" s="122" t="s">
        <v>305</v>
      </c>
      <c r="E14" s="120">
        <v>2250</v>
      </c>
    </row>
    <row r="15" spans="1:6" ht="18" customHeight="1" x14ac:dyDescent="0.45">
      <c r="A15" s="123" t="s">
        <v>234</v>
      </c>
      <c r="B15" s="119" t="s">
        <v>535</v>
      </c>
      <c r="C15" s="119" t="s">
        <v>302</v>
      </c>
      <c r="D15" s="119" t="s">
        <v>305</v>
      </c>
      <c r="E15" s="120">
        <v>930</v>
      </c>
    </row>
    <row r="16" spans="1:6" ht="18" customHeight="1" x14ac:dyDescent="0.45">
      <c r="A16" s="123" t="s">
        <v>235</v>
      </c>
      <c r="B16" s="119" t="s">
        <v>536</v>
      </c>
      <c r="C16" s="119" t="s">
        <v>302</v>
      </c>
      <c r="D16" s="119" t="s">
        <v>305</v>
      </c>
      <c r="E16" s="120">
        <v>1830</v>
      </c>
    </row>
    <row r="17" spans="1:5" ht="18" customHeight="1" x14ac:dyDescent="0.45">
      <c r="A17" s="123" t="s">
        <v>236</v>
      </c>
      <c r="B17" s="119" t="s">
        <v>537</v>
      </c>
      <c r="C17" s="119" t="s">
        <v>302</v>
      </c>
      <c r="D17" s="119" t="s">
        <v>302</v>
      </c>
      <c r="E17" s="120">
        <v>358</v>
      </c>
    </row>
    <row r="18" spans="1:5" ht="18" customHeight="1" x14ac:dyDescent="0.45">
      <c r="A18" s="123" t="s">
        <v>665</v>
      </c>
      <c r="B18" s="119" t="s">
        <v>664</v>
      </c>
      <c r="C18" s="119" t="s">
        <v>302</v>
      </c>
      <c r="D18" s="119" t="s">
        <v>302</v>
      </c>
      <c r="E18" s="120">
        <v>358</v>
      </c>
    </row>
    <row r="19" spans="1:5" ht="18" customHeight="1" x14ac:dyDescent="0.45">
      <c r="A19" s="123" t="s">
        <v>538</v>
      </c>
      <c r="B19" s="119" t="s">
        <v>539</v>
      </c>
      <c r="C19" s="119" t="s">
        <v>325</v>
      </c>
      <c r="D19" s="119" t="s">
        <v>302</v>
      </c>
      <c r="E19" s="195">
        <v>6850</v>
      </c>
    </row>
    <row r="20" spans="1:5" ht="18" customHeight="1" x14ac:dyDescent="0.45">
      <c r="A20" s="123" t="s">
        <v>654</v>
      </c>
      <c r="B20" s="119" t="s">
        <v>655</v>
      </c>
      <c r="C20" s="119" t="s">
        <v>302</v>
      </c>
      <c r="D20" s="119" t="s">
        <v>305</v>
      </c>
      <c r="E20" s="120">
        <v>1350</v>
      </c>
    </row>
    <row r="21" spans="1:5" ht="18" customHeight="1" x14ac:dyDescent="0.45">
      <c r="A21" s="123" t="s">
        <v>659</v>
      </c>
      <c r="B21" s="119" t="s">
        <v>660</v>
      </c>
      <c r="C21" s="119" t="s">
        <v>661</v>
      </c>
      <c r="D21" s="119" t="s">
        <v>662</v>
      </c>
      <c r="E21" s="120">
        <v>2690</v>
      </c>
    </row>
    <row r="22" spans="1:5" ht="18" customHeight="1" x14ac:dyDescent="0.45">
      <c r="A22" s="130" t="s">
        <v>317</v>
      </c>
      <c r="B22" s="127" t="s">
        <v>540</v>
      </c>
      <c r="C22" s="127" t="s">
        <v>302</v>
      </c>
      <c r="D22" s="127" t="s">
        <v>302</v>
      </c>
      <c r="E22" s="128">
        <v>170</v>
      </c>
    </row>
    <row r="23" spans="1:5" ht="18" customHeight="1" x14ac:dyDescent="0.45">
      <c r="A23" s="130" t="s">
        <v>237</v>
      </c>
      <c r="B23" s="127" t="s">
        <v>541</v>
      </c>
      <c r="C23" s="127" t="s">
        <v>302</v>
      </c>
      <c r="D23" s="127" t="s">
        <v>302</v>
      </c>
      <c r="E23" s="128">
        <v>170</v>
      </c>
    </row>
    <row r="24" spans="1:5" ht="18" customHeight="1" x14ac:dyDescent="0.45">
      <c r="A24" s="130" t="s">
        <v>238</v>
      </c>
      <c r="B24" s="127" t="s">
        <v>542</v>
      </c>
      <c r="C24" s="127" t="s">
        <v>302</v>
      </c>
      <c r="D24" s="127" t="s">
        <v>302</v>
      </c>
      <c r="E24" s="128">
        <v>540</v>
      </c>
    </row>
    <row r="25" spans="1:5" ht="18" customHeight="1" x14ac:dyDescent="0.45">
      <c r="A25" s="124" t="s">
        <v>220</v>
      </c>
      <c r="B25" s="125" t="s">
        <v>543</v>
      </c>
      <c r="C25" s="125" t="s">
        <v>302</v>
      </c>
      <c r="D25" s="125" t="s">
        <v>302</v>
      </c>
      <c r="E25" s="120">
        <v>380</v>
      </c>
    </row>
    <row r="26" spans="1:5" ht="18" customHeight="1" x14ac:dyDescent="0.45">
      <c r="A26" s="133" t="s">
        <v>239</v>
      </c>
      <c r="B26" s="125" t="s">
        <v>544</v>
      </c>
      <c r="C26" s="125" t="s">
        <v>313</v>
      </c>
      <c r="D26" s="125" t="s">
        <v>302</v>
      </c>
      <c r="E26" s="120">
        <v>380</v>
      </c>
    </row>
    <row r="27" spans="1:5" ht="18" customHeight="1" x14ac:dyDescent="0.45">
      <c r="A27" s="124" t="s">
        <v>240</v>
      </c>
      <c r="B27" s="125" t="s">
        <v>545</v>
      </c>
      <c r="C27" s="125" t="s">
        <v>299</v>
      </c>
      <c r="D27" s="125" t="s">
        <v>302</v>
      </c>
      <c r="E27" s="120">
        <v>380</v>
      </c>
    </row>
    <row r="28" spans="1:5" ht="18" customHeight="1" x14ac:dyDescent="0.45">
      <c r="A28" s="124" t="s">
        <v>241</v>
      </c>
      <c r="B28" s="125" t="s">
        <v>546</v>
      </c>
      <c r="C28" s="125" t="s">
        <v>300</v>
      </c>
      <c r="D28" s="125" t="s">
        <v>302</v>
      </c>
      <c r="E28" s="120">
        <v>380</v>
      </c>
    </row>
    <row r="29" spans="1:5" ht="18" customHeight="1" x14ac:dyDescent="0.45">
      <c r="A29" s="124" t="s">
        <v>242</v>
      </c>
      <c r="B29" s="125" t="s">
        <v>547</v>
      </c>
      <c r="C29" s="125" t="s">
        <v>318</v>
      </c>
      <c r="D29" s="125" t="s">
        <v>302</v>
      </c>
      <c r="E29" s="120">
        <v>380</v>
      </c>
    </row>
    <row r="30" spans="1:5" ht="18" customHeight="1" x14ac:dyDescent="0.45">
      <c r="A30" s="124" t="s">
        <v>243</v>
      </c>
      <c r="B30" s="125" t="s">
        <v>548</v>
      </c>
      <c r="C30" s="125" t="s">
        <v>313</v>
      </c>
      <c r="D30" s="125" t="s">
        <v>302</v>
      </c>
      <c r="E30" s="120">
        <v>380</v>
      </c>
    </row>
    <row r="31" spans="1:5" ht="18" customHeight="1" x14ac:dyDescent="0.45">
      <c r="A31" s="124" t="s">
        <v>244</v>
      </c>
      <c r="B31" s="125" t="s">
        <v>549</v>
      </c>
      <c r="C31" s="125" t="s">
        <v>319</v>
      </c>
      <c r="D31" s="125" t="s">
        <v>302</v>
      </c>
      <c r="E31" s="120">
        <v>380</v>
      </c>
    </row>
    <row r="32" spans="1:5" ht="18" customHeight="1" x14ac:dyDescent="0.45">
      <c r="A32" s="124" t="s">
        <v>221</v>
      </c>
      <c r="B32" s="125" t="s">
        <v>550</v>
      </c>
      <c r="C32" s="125" t="s">
        <v>320</v>
      </c>
      <c r="D32" s="125" t="s">
        <v>302</v>
      </c>
      <c r="E32" s="120">
        <v>380</v>
      </c>
    </row>
    <row r="33" spans="1:5" ht="18" customHeight="1" x14ac:dyDescent="0.45">
      <c r="A33" s="124" t="s">
        <v>245</v>
      </c>
      <c r="B33" s="125" t="s">
        <v>551</v>
      </c>
      <c r="C33" s="125" t="s">
        <v>321</v>
      </c>
      <c r="D33" s="125" t="s">
        <v>302</v>
      </c>
      <c r="E33" s="120">
        <v>380</v>
      </c>
    </row>
    <row r="34" spans="1:5" ht="18" customHeight="1" x14ac:dyDescent="0.45">
      <c r="A34" s="124" t="s">
        <v>246</v>
      </c>
      <c r="B34" s="125" t="s">
        <v>552</v>
      </c>
      <c r="C34" s="125" t="s">
        <v>322</v>
      </c>
      <c r="D34" s="125" t="s">
        <v>302</v>
      </c>
      <c r="E34" s="120">
        <v>380</v>
      </c>
    </row>
    <row r="35" spans="1:5" ht="18" customHeight="1" x14ac:dyDescent="0.45">
      <c r="A35" s="124" t="s">
        <v>247</v>
      </c>
      <c r="B35" s="125" t="s">
        <v>553</v>
      </c>
      <c r="C35" s="125" t="s">
        <v>323</v>
      </c>
      <c r="D35" s="125" t="s">
        <v>302</v>
      </c>
      <c r="E35" s="120">
        <v>380</v>
      </c>
    </row>
    <row r="36" spans="1:5" ht="18" customHeight="1" x14ac:dyDescent="0.45">
      <c r="A36" s="124" t="s">
        <v>324</v>
      </c>
      <c r="B36" s="125" t="s">
        <v>554</v>
      </c>
      <c r="C36" s="127" t="s">
        <v>325</v>
      </c>
      <c r="D36" s="127" t="s">
        <v>302</v>
      </c>
      <c r="E36" s="120">
        <v>1000</v>
      </c>
    </row>
    <row r="37" spans="1:5" ht="18" customHeight="1" x14ac:dyDescent="0.45">
      <c r="A37" s="124" t="s">
        <v>326</v>
      </c>
      <c r="B37" s="125" t="s">
        <v>555</v>
      </c>
      <c r="C37" s="127" t="s">
        <v>327</v>
      </c>
      <c r="D37" s="127" t="s">
        <v>302</v>
      </c>
      <c r="E37" s="120">
        <v>3300</v>
      </c>
    </row>
    <row r="38" spans="1:5" ht="18" customHeight="1" x14ac:dyDescent="0.45">
      <c r="A38" s="124" t="s">
        <v>328</v>
      </c>
      <c r="B38" s="125" t="s">
        <v>556</v>
      </c>
      <c r="C38" s="127" t="s">
        <v>325</v>
      </c>
      <c r="D38" s="127" t="s">
        <v>302</v>
      </c>
      <c r="E38" s="120">
        <v>2500</v>
      </c>
    </row>
    <row r="39" spans="1:5" ht="18" customHeight="1" x14ac:dyDescent="0.45">
      <c r="A39" s="126" t="s">
        <v>248</v>
      </c>
      <c r="B39" s="127" t="s">
        <v>557</v>
      </c>
      <c r="C39" s="127" t="s">
        <v>516</v>
      </c>
      <c r="D39" s="127" t="s">
        <v>302</v>
      </c>
      <c r="E39" s="128">
        <v>280</v>
      </c>
    </row>
    <row r="40" spans="1:5" ht="18" customHeight="1" x14ac:dyDescent="0.45">
      <c r="A40" s="126" t="s">
        <v>249</v>
      </c>
      <c r="B40" s="127" t="s">
        <v>558</v>
      </c>
      <c r="C40" s="127" t="s">
        <v>300</v>
      </c>
      <c r="D40" s="127" t="s">
        <v>302</v>
      </c>
      <c r="E40" s="128">
        <v>280</v>
      </c>
    </row>
    <row r="41" spans="1:5" ht="18" customHeight="1" x14ac:dyDescent="0.45">
      <c r="A41" s="126" t="s">
        <v>250</v>
      </c>
      <c r="B41" s="127" t="s">
        <v>559</v>
      </c>
      <c r="C41" s="127" t="s">
        <v>303</v>
      </c>
      <c r="D41" s="127" t="s">
        <v>302</v>
      </c>
      <c r="E41" s="128">
        <v>280</v>
      </c>
    </row>
    <row r="42" spans="1:5" ht="18" customHeight="1" x14ac:dyDescent="0.45">
      <c r="A42" s="194" t="s">
        <v>329</v>
      </c>
      <c r="B42" s="135" t="s">
        <v>560</v>
      </c>
      <c r="C42" s="119" t="s">
        <v>306</v>
      </c>
      <c r="D42" s="119" t="s">
        <v>330</v>
      </c>
      <c r="E42" s="120">
        <v>2800</v>
      </c>
    </row>
    <row r="43" spans="1:5" ht="18" customHeight="1" x14ac:dyDescent="0.45">
      <c r="A43" s="194" t="s">
        <v>331</v>
      </c>
      <c r="B43" s="135" t="s">
        <v>560</v>
      </c>
      <c r="C43" s="119" t="s">
        <v>299</v>
      </c>
      <c r="D43" s="119" t="s">
        <v>332</v>
      </c>
      <c r="E43" s="120">
        <v>2800</v>
      </c>
    </row>
    <row r="44" spans="1:5" ht="18" customHeight="1" x14ac:dyDescent="0.45">
      <c r="A44" s="194" t="s">
        <v>251</v>
      </c>
      <c r="B44" s="135" t="s">
        <v>561</v>
      </c>
      <c r="C44" s="119" t="s">
        <v>306</v>
      </c>
      <c r="D44" s="119" t="s">
        <v>333</v>
      </c>
      <c r="E44" s="120">
        <v>3200</v>
      </c>
    </row>
    <row r="45" spans="1:5" ht="18" customHeight="1" x14ac:dyDescent="0.45">
      <c r="A45" s="194" t="s">
        <v>252</v>
      </c>
      <c r="B45" s="119" t="s">
        <v>561</v>
      </c>
      <c r="C45" s="119" t="s">
        <v>334</v>
      </c>
      <c r="D45" s="119" t="s">
        <v>333</v>
      </c>
      <c r="E45" s="120">
        <v>3200</v>
      </c>
    </row>
    <row r="46" spans="1:5" ht="18" customHeight="1" x14ac:dyDescent="0.45">
      <c r="A46" s="194" t="s">
        <v>253</v>
      </c>
      <c r="B46" s="119" t="s">
        <v>562</v>
      </c>
      <c r="C46" s="119" t="s">
        <v>335</v>
      </c>
      <c r="D46" s="119" t="s">
        <v>336</v>
      </c>
      <c r="E46" s="120">
        <v>2500</v>
      </c>
    </row>
    <row r="47" spans="1:5" ht="18" customHeight="1" x14ac:dyDescent="0.45">
      <c r="A47" s="194" t="s">
        <v>254</v>
      </c>
      <c r="B47" s="119" t="s">
        <v>562</v>
      </c>
      <c r="C47" s="119" t="s">
        <v>337</v>
      </c>
      <c r="D47" s="119" t="s">
        <v>338</v>
      </c>
      <c r="E47" s="120">
        <v>2500</v>
      </c>
    </row>
    <row r="48" spans="1:5" ht="18" customHeight="1" x14ac:dyDescent="0.45">
      <c r="A48" s="194" t="s">
        <v>255</v>
      </c>
      <c r="B48" s="119" t="s">
        <v>563</v>
      </c>
      <c r="C48" s="119" t="s">
        <v>339</v>
      </c>
      <c r="D48" s="119"/>
      <c r="E48" s="120">
        <v>2300</v>
      </c>
    </row>
    <row r="49" spans="1:5" ht="18" customHeight="1" x14ac:dyDescent="0.45">
      <c r="A49" s="194" t="s">
        <v>256</v>
      </c>
      <c r="B49" s="119" t="s">
        <v>564</v>
      </c>
      <c r="C49" s="119" t="s">
        <v>340</v>
      </c>
      <c r="D49" s="119"/>
      <c r="E49" s="120">
        <v>2300</v>
      </c>
    </row>
    <row r="50" spans="1:5" ht="18" customHeight="1" x14ac:dyDescent="0.45">
      <c r="A50" s="194" t="s">
        <v>257</v>
      </c>
      <c r="B50" s="119" t="s">
        <v>565</v>
      </c>
      <c r="C50" s="119" t="s">
        <v>341</v>
      </c>
      <c r="D50" s="119"/>
      <c r="E50" s="120">
        <v>2300</v>
      </c>
    </row>
    <row r="51" spans="1:5" ht="18" customHeight="1" x14ac:dyDescent="0.45">
      <c r="A51" s="194" t="s">
        <v>342</v>
      </c>
      <c r="B51" s="119" t="s">
        <v>566</v>
      </c>
      <c r="C51" s="119" t="s">
        <v>402</v>
      </c>
      <c r="D51" s="119" t="s">
        <v>302</v>
      </c>
      <c r="E51" s="120">
        <v>300</v>
      </c>
    </row>
    <row r="52" spans="1:5" ht="18" customHeight="1" x14ac:dyDescent="0.45">
      <c r="A52" s="194" t="s">
        <v>343</v>
      </c>
      <c r="B52" s="119" t="s">
        <v>567</v>
      </c>
      <c r="C52" s="119" t="s">
        <v>300</v>
      </c>
      <c r="D52" s="119" t="s">
        <v>302</v>
      </c>
      <c r="E52" s="120">
        <v>450</v>
      </c>
    </row>
    <row r="53" spans="1:5" ht="18" customHeight="1" x14ac:dyDescent="0.45">
      <c r="A53" s="194" t="s">
        <v>344</v>
      </c>
      <c r="B53" s="119" t="s">
        <v>568</v>
      </c>
      <c r="C53" s="119" t="s">
        <v>345</v>
      </c>
      <c r="D53" s="119" t="s">
        <v>302</v>
      </c>
      <c r="E53" s="120">
        <v>450</v>
      </c>
    </row>
    <row r="54" spans="1:5" ht="18" customHeight="1" x14ac:dyDescent="0.45">
      <c r="A54" s="194" t="s">
        <v>346</v>
      </c>
      <c r="B54" s="135" t="s">
        <v>560</v>
      </c>
      <c r="C54" s="119" t="s">
        <v>347</v>
      </c>
      <c r="D54" s="119" t="s">
        <v>348</v>
      </c>
      <c r="E54" s="120">
        <v>2800</v>
      </c>
    </row>
    <row r="55" spans="1:5" ht="18" customHeight="1" x14ac:dyDescent="0.45">
      <c r="A55" s="194" t="s">
        <v>349</v>
      </c>
      <c r="B55" s="135" t="s">
        <v>560</v>
      </c>
      <c r="C55" s="119" t="s">
        <v>350</v>
      </c>
      <c r="D55" s="119" t="s">
        <v>332</v>
      </c>
      <c r="E55" s="120">
        <v>2800</v>
      </c>
    </row>
    <row r="56" spans="1:5" ht="18" customHeight="1" x14ac:dyDescent="0.45">
      <c r="A56" s="194" t="s">
        <v>656</v>
      </c>
      <c r="B56" s="135" t="s">
        <v>657</v>
      </c>
      <c r="C56" s="119" t="s">
        <v>658</v>
      </c>
      <c r="D56" s="119"/>
      <c r="E56" s="120">
        <v>700</v>
      </c>
    </row>
    <row r="57" spans="1:5" ht="18" customHeight="1" x14ac:dyDescent="0.45">
      <c r="A57" s="194" t="s">
        <v>368</v>
      </c>
      <c r="B57" s="135" t="s">
        <v>569</v>
      </c>
      <c r="C57" s="119" t="s">
        <v>306</v>
      </c>
      <c r="D57" s="119" t="s">
        <v>302</v>
      </c>
      <c r="E57" s="120">
        <v>1220</v>
      </c>
    </row>
    <row r="58" spans="1:5" ht="18" customHeight="1" x14ac:dyDescent="0.45">
      <c r="A58" s="194" t="s">
        <v>369</v>
      </c>
      <c r="B58" s="135" t="s">
        <v>570</v>
      </c>
      <c r="C58" s="119" t="s">
        <v>299</v>
      </c>
      <c r="D58" s="119" t="s">
        <v>302</v>
      </c>
      <c r="E58" s="120">
        <v>5000</v>
      </c>
    </row>
    <row r="59" spans="1:5" ht="18" customHeight="1" x14ac:dyDescent="0.45">
      <c r="A59" s="194" t="s">
        <v>370</v>
      </c>
      <c r="B59" s="135" t="s">
        <v>571</v>
      </c>
      <c r="C59" s="119" t="s">
        <v>306</v>
      </c>
      <c r="D59" s="119" t="s">
        <v>302</v>
      </c>
      <c r="E59" s="120">
        <v>4900</v>
      </c>
    </row>
    <row r="60" spans="1:5" ht="18" customHeight="1" x14ac:dyDescent="0.45">
      <c r="A60" s="194" t="s">
        <v>371</v>
      </c>
      <c r="B60" s="135" t="s">
        <v>572</v>
      </c>
      <c r="C60" s="119" t="s">
        <v>306</v>
      </c>
      <c r="D60" s="119" t="s">
        <v>302</v>
      </c>
      <c r="E60" s="120">
        <v>9700</v>
      </c>
    </row>
    <row r="61" spans="1:5" ht="18" customHeight="1" x14ac:dyDescent="0.45">
      <c r="A61" s="194" t="s">
        <v>372</v>
      </c>
      <c r="B61" s="135" t="s">
        <v>573</v>
      </c>
      <c r="C61" s="119" t="s">
        <v>306</v>
      </c>
      <c r="D61" s="119" t="s">
        <v>302</v>
      </c>
      <c r="E61" s="120">
        <v>1500</v>
      </c>
    </row>
    <row r="62" spans="1:5" ht="18" customHeight="1" x14ac:dyDescent="0.45">
      <c r="A62" s="194" t="s">
        <v>373</v>
      </c>
      <c r="B62" s="135" t="s">
        <v>574</v>
      </c>
      <c r="C62" s="119" t="s">
        <v>304</v>
      </c>
      <c r="D62" s="119" t="s">
        <v>302</v>
      </c>
      <c r="E62" s="120">
        <v>1500</v>
      </c>
    </row>
    <row r="63" spans="1:5" ht="18" customHeight="1" x14ac:dyDescent="0.45">
      <c r="A63" s="194" t="s">
        <v>374</v>
      </c>
      <c r="B63" s="135" t="s">
        <v>575</v>
      </c>
      <c r="C63" s="119" t="s">
        <v>306</v>
      </c>
      <c r="D63" s="119" t="s">
        <v>302</v>
      </c>
      <c r="E63" s="120">
        <v>7600</v>
      </c>
    </row>
    <row r="64" spans="1:5" ht="18" customHeight="1" x14ac:dyDescent="0.45">
      <c r="A64" s="194" t="s">
        <v>375</v>
      </c>
      <c r="B64" s="135" t="s">
        <v>576</v>
      </c>
      <c r="C64" s="119" t="s">
        <v>302</v>
      </c>
      <c r="D64" s="119" t="s">
        <v>302</v>
      </c>
      <c r="E64" s="120">
        <v>610</v>
      </c>
    </row>
    <row r="65" spans="1:5" ht="18" customHeight="1" x14ac:dyDescent="0.45">
      <c r="A65" s="121" t="s">
        <v>258</v>
      </c>
      <c r="B65" s="119" t="s">
        <v>577</v>
      </c>
      <c r="C65" s="119" t="s">
        <v>302</v>
      </c>
      <c r="D65" s="119" t="s">
        <v>302</v>
      </c>
      <c r="E65" s="120">
        <v>2235</v>
      </c>
    </row>
    <row r="66" spans="1:5" ht="18" customHeight="1" x14ac:dyDescent="0.45">
      <c r="A66" s="121" t="s">
        <v>259</v>
      </c>
      <c r="B66" s="119" t="s">
        <v>578</v>
      </c>
      <c r="C66" s="119" t="s">
        <v>302</v>
      </c>
      <c r="D66" s="119" t="s">
        <v>302</v>
      </c>
      <c r="E66" s="120">
        <v>3143</v>
      </c>
    </row>
    <row r="67" spans="1:5" ht="18" customHeight="1" x14ac:dyDescent="0.45">
      <c r="A67" s="121" t="s">
        <v>260</v>
      </c>
      <c r="B67" s="119" t="s">
        <v>579</v>
      </c>
      <c r="C67" s="119" t="s">
        <v>302</v>
      </c>
      <c r="D67" s="119" t="s">
        <v>302</v>
      </c>
      <c r="E67" s="120">
        <v>8900</v>
      </c>
    </row>
    <row r="68" spans="1:5" ht="18" customHeight="1" x14ac:dyDescent="0.45">
      <c r="A68" s="121" t="s">
        <v>261</v>
      </c>
      <c r="B68" s="135" t="s">
        <v>580</v>
      </c>
      <c r="C68" s="119" t="s">
        <v>302</v>
      </c>
      <c r="D68" s="119" t="s">
        <v>302</v>
      </c>
      <c r="E68" s="120">
        <v>10000</v>
      </c>
    </row>
    <row r="69" spans="1:5" ht="18" customHeight="1" x14ac:dyDescent="0.45">
      <c r="A69" s="121" t="s">
        <v>262</v>
      </c>
      <c r="B69" s="119" t="s">
        <v>581</v>
      </c>
      <c r="C69" s="119" t="s">
        <v>302</v>
      </c>
      <c r="D69" s="119" t="s">
        <v>302</v>
      </c>
      <c r="E69" s="120">
        <v>2350</v>
      </c>
    </row>
    <row r="70" spans="1:5" ht="18" customHeight="1" x14ac:dyDescent="0.45">
      <c r="A70" s="121" t="s">
        <v>263</v>
      </c>
      <c r="B70" s="119" t="s">
        <v>582</v>
      </c>
      <c r="C70" s="119" t="s">
        <v>302</v>
      </c>
      <c r="D70" s="119" t="s">
        <v>302</v>
      </c>
      <c r="E70" s="120">
        <v>1020</v>
      </c>
    </row>
    <row r="71" spans="1:5" ht="18" customHeight="1" x14ac:dyDescent="0.45">
      <c r="A71" s="121" t="s">
        <v>264</v>
      </c>
      <c r="B71" s="119" t="s">
        <v>583</v>
      </c>
      <c r="C71" s="119" t="s">
        <v>302</v>
      </c>
      <c r="D71" s="119" t="s">
        <v>302</v>
      </c>
      <c r="E71" s="120">
        <v>815</v>
      </c>
    </row>
    <row r="72" spans="1:5" ht="18" customHeight="1" x14ac:dyDescent="0.45">
      <c r="A72" s="121" t="s">
        <v>265</v>
      </c>
      <c r="B72" s="119" t="s">
        <v>584</v>
      </c>
      <c r="C72" s="119" t="s">
        <v>302</v>
      </c>
      <c r="D72" s="119" t="s">
        <v>302</v>
      </c>
      <c r="E72" s="120">
        <v>1890</v>
      </c>
    </row>
    <row r="73" spans="1:5" ht="18" customHeight="1" x14ac:dyDescent="0.45">
      <c r="A73" s="121" t="s">
        <v>266</v>
      </c>
      <c r="B73" s="119" t="s">
        <v>585</v>
      </c>
      <c r="C73" s="119" t="s">
        <v>302</v>
      </c>
      <c r="D73" s="119" t="s">
        <v>302</v>
      </c>
      <c r="E73" s="120">
        <v>670</v>
      </c>
    </row>
    <row r="74" spans="1:5" ht="18" customHeight="1" x14ac:dyDescent="0.45">
      <c r="A74" s="121" t="s">
        <v>267</v>
      </c>
      <c r="B74" s="119" t="s">
        <v>586</v>
      </c>
      <c r="C74" s="119" t="s">
        <v>302</v>
      </c>
      <c r="D74" s="119" t="s">
        <v>302</v>
      </c>
      <c r="E74" s="120">
        <v>358</v>
      </c>
    </row>
    <row r="75" spans="1:5" ht="18" customHeight="1" x14ac:dyDescent="0.45">
      <c r="A75" s="121" t="s">
        <v>222</v>
      </c>
      <c r="B75" s="122" t="s">
        <v>587</v>
      </c>
      <c r="C75" s="119" t="s">
        <v>302</v>
      </c>
      <c r="D75" s="119" t="s">
        <v>302</v>
      </c>
      <c r="E75" s="120">
        <v>358</v>
      </c>
    </row>
    <row r="76" spans="1:5" ht="18" customHeight="1" x14ac:dyDescent="0.45">
      <c r="A76" s="121" t="s">
        <v>268</v>
      </c>
      <c r="B76" s="119" t="s">
        <v>588</v>
      </c>
      <c r="C76" s="119" t="s">
        <v>302</v>
      </c>
      <c r="D76" s="119" t="s">
        <v>302</v>
      </c>
      <c r="E76" s="120">
        <v>358</v>
      </c>
    </row>
    <row r="77" spans="1:5" ht="18" customHeight="1" x14ac:dyDescent="0.45">
      <c r="A77" s="121" t="s">
        <v>269</v>
      </c>
      <c r="B77" s="135" t="s">
        <v>589</v>
      </c>
      <c r="C77" s="119" t="s">
        <v>302</v>
      </c>
      <c r="D77" s="119" t="s">
        <v>302</v>
      </c>
      <c r="E77" s="120">
        <v>680</v>
      </c>
    </row>
    <row r="78" spans="1:5" ht="18" customHeight="1" x14ac:dyDescent="0.45">
      <c r="A78" s="121" t="s">
        <v>270</v>
      </c>
      <c r="B78" s="135" t="s">
        <v>590</v>
      </c>
      <c r="C78" s="119" t="s">
        <v>302</v>
      </c>
      <c r="D78" s="119" t="s">
        <v>302</v>
      </c>
      <c r="E78" s="120">
        <v>358</v>
      </c>
    </row>
    <row r="79" spans="1:5" ht="18" customHeight="1" x14ac:dyDescent="0.45">
      <c r="A79" s="121" t="s">
        <v>367</v>
      </c>
      <c r="B79" s="119" t="s">
        <v>591</v>
      </c>
      <c r="C79" s="119" t="s">
        <v>302</v>
      </c>
      <c r="D79" s="119" t="s">
        <v>302</v>
      </c>
      <c r="E79" s="120">
        <v>2570</v>
      </c>
    </row>
    <row r="80" spans="1:5" ht="18" customHeight="1" x14ac:dyDescent="0.45">
      <c r="A80" s="121" t="s">
        <v>271</v>
      </c>
      <c r="B80" s="119" t="s">
        <v>592</v>
      </c>
      <c r="C80" s="119" t="s">
        <v>302</v>
      </c>
      <c r="D80" s="119" t="s">
        <v>302</v>
      </c>
      <c r="E80" s="120">
        <v>2570</v>
      </c>
    </row>
    <row r="81" spans="1:11" ht="18" customHeight="1" x14ac:dyDescent="0.45">
      <c r="A81" s="121" t="s">
        <v>272</v>
      </c>
      <c r="B81" s="119" t="s">
        <v>593</v>
      </c>
      <c r="C81" s="119" t="s">
        <v>302</v>
      </c>
      <c r="D81" s="119" t="s">
        <v>302</v>
      </c>
      <c r="E81" s="120">
        <v>2860</v>
      </c>
    </row>
    <row r="82" spans="1:11" ht="18" customHeight="1" x14ac:dyDescent="0.45">
      <c r="A82" s="121" t="s">
        <v>403</v>
      </c>
      <c r="B82" s="119" t="s">
        <v>594</v>
      </c>
      <c r="C82" s="119"/>
      <c r="D82" s="119"/>
      <c r="E82" s="120">
        <v>3025</v>
      </c>
    </row>
    <row r="83" spans="1:11" ht="18" customHeight="1" x14ac:dyDescent="0.45">
      <c r="A83" s="121" t="s">
        <v>404</v>
      </c>
      <c r="B83" s="119" t="s">
        <v>595</v>
      </c>
      <c r="C83" s="119"/>
      <c r="D83" s="119"/>
      <c r="E83" s="120">
        <v>2420</v>
      </c>
    </row>
    <row r="84" spans="1:11" ht="18" customHeight="1" x14ac:dyDescent="0.45">
      <c r="A84" s="121" t="s">
        <v>405</v>
      </c>
      <c r="B84" s="119" t="s">
        <v>596</v>
      </c>
      <c r="C84" s="119"/>
      <c r="D84" s="119"/>
      <c r="E84" s="120">
        <v>2420</v>
      </c>
    </row>
    <row r="85" spans="1:11" ht="18" customHeight="1" x14ac:dyDescent="0.45">
      <c r="A85" s="121" t="s">
        <v>406</v>
      </c>
      <c r="B85" s="119" t="s">
        <v>597</v>
      </c>
      <c r="C85" s="119"/>
      <c r="D85" s="119"/>
      <c r="E85" s="120">
        <v>3168</v>
      </c>
    </row>
    <row r="86" spans="1:11" ht="18" customHeight="1" x14ac:dyDescent="0.45">
      <c r="A86" s="121" t="s">
        <v>521</v>
      </c>
      <c r="B86" s="119" t="s">
        <v>598</v>
      </c>
      <c r="C86" s="119"/>
      <c r="D86" s="119"/>
      <c r="E86" s="120">
        <v>2904</v>
      </c>
    </row>
    <row r="87" spans="1:11" ht="18" customHeight="1" x14ac:dyDescent="0.45">
      <c r="A87" s="121" t="s">
        <v>522</v>
      </c>
      <c r="B87" s="119" t="s">
        <v>599</v>
      </c>
      <c r="C87" s="119"/>
      <c r="D87" s="119"/>
      <c r="E87" s="120">
        <v>2904</v>
      </c>
    </row>
    <row r="88" spans="1:11" ht="18" customHeight="1" x14ac:dyDescent="0.45">
      <c r="A88" s="121" t="s">
        <v>600</v>
      </c>
      <c r="B88" s="119" t="s">
        <v>603</v>
      </c>
      <c r="C88" s="119"/>
      <c r="D88" s="119"/>
      <c r="E88" s="120">
        <v>358</v>
      </c>
    </row>
    <row r="89" spans="1:11" ht="18" customHeight="1" x14ac:dyDescent="0.45">
      <c r="A89" s="121" t="s">
        <v>601</v>
      </c>
      <c r="B89" s="119" t="s">
        <v>604</v>
      </c>
      <c r="C89" s="119"/>
      <c r="D89" s="119"/>
      <c r="E89" s="120">
        <v>680</v>
      </c>
    </row>
    <row r="90" spans="1:11" ht="18" customHeight="1" x14ac:dyDescent="0.45">
      <c r="A90" s="121" t="s">
        <v>602</v>
      </c>
      <c r="B90" s="119" t="s">
        <v>605</v>
      </c>
      <c r="C90" s="119"/>
      <c r="D90" s="119"/>
      <c r="E90" s="120">
        <v>1540</v>
      </c>
    </row>
    <row r="91" spans="1:11" ht="18" customHeight="1" x14ac:dyDescent="0.45">
      <c r="A91" s="131" t="s">
        <v>273</v>
      </c>
      <c r="B91" s="125" t="s">
        <v>613</v>
      </c>
      <c r="C91" s="125" t="s">
        <v>301</v>
      </c>
      <c r="D91" s="125" t="s">
        <v>351</v>
      </c>
      <c r="E91" s="120">
        <v>2100</v>
      </c>
      <c r="K91" s="118">
        <v>3</v>
      </c>
    </row>
    <row r="92" spans="1:11" ht="18" customHeight="1" x14ac:dyDescent="0.45">
      <c r="A92" s="131" t="s">
        <v>274</v>
      </c>
      <c r="B92" s="125" t="s">
        <v>614</v>
      </c>
      <c r="C92" s="125" t="s">
        <v>301</v>
      </c>
      <c r="D92" s="125" t="s">
        <v>352</v>
      </c>
      <c r="E92" s="120">
        <v>2100</v>
      </c>
    </row>
    <row r="93" spans="1:11" ht="18" customHeight="1" x14ac:dyDescent="0.45">
      <c r="A93" s="131" t="s">
        <v>275</v>
      </c>
      <c r="B93" s="125" t="s">
        <v>615</v>
      </c>
      <c r="C93" s="125" t="s">
        <v>301</v>
      </c>
      <c r="D93" s="125" t="s">
        <v>353</v>
      </c>
      <c r="E93" s="120">
        <v>2100</v>
      </c>
    </row>
    <row r="94" spans="1:11" ht="18" customHeight="1" x14ac:dyDescent="0.45">
      <c r="A94" s="131" t="s">
        <v>276</v>
      </c>
      <c r="B94" s="125" t="s">
        <v>616</v>
      </c>
      <c r="C94" s="125" t="s">
        <v>301</v>
      </c>
      <c r="D94" s="125" t="s">
        <v>354</v>
      </c>
      <c r="E94" s="120">
        <v>2100</v>
      </c>
    </row>
    <row r="95" spans="1:11" ht="18" customHeight="1" x14ac:dyDescent="0.45">
      <c r="A95" s="131" t="s">
        <v>277</v>
      </c>
      <c r="B95" s="125" t="s">
        <v>617</v>
      </c>
      <c r="C95" s="125" t="s">
        <v>301</v>
      </c>
      <c r="D95" s="125" t="s">
        <v>355</v>
      </c>
      <c r="E95" s="120">
        <v>2100</v>
      </c>
    </row>
    <row r="96" spans="1:11" ht="18" customHeight="1" x14ac:dyDescent="0.45">
      <c r="A96" s="131" t="s">
        <v>278</v>
      </c>
      <c r="B96" s="125" t="s">
        <v>618</v>
      </c>
      <c r="C96" s="125" t="s">
        <v>301</v>
      </c>
      <c r="D96" s="125" t="s">
        <v>356</v>
      </c>
      <c r="E96" s="120">
        <v>2100</v>
      </c>
    </row>
    <row r="97" spans="1:5" ht="18" customHeight="1" x14ac:dyDescent="0.45">
      <c r="A97" s="131" t="s">
        <v>279</v>
      </c>
      <c r="B97" s="125" t="s">
        <v>619</v>
      </c>
      <c r="C97" s="125" t="s">
        <v>301</v>
      </c>
      <c r="D97" s="125" t="s">
        <v>357</v>
      </c>
      <c r="E97" s="120">
        <v>2100</v>
      </c>
    </row>
    <row r="98" spans="1:5" ht="18" customHeight="1" x14ac:dyDescent="0.45">
      <c r="A98" s="131" t="s">
        <v>280</v>
      </c>
      <c r="B98" s="125" t="s">
        <v>606</v>
      </c>
      <c r="C98" s="125" t="s">
        <v>358</v>
      </c>
      <c r="D98" s="125" t="s">
        <v>359</v>
      </c>
      <c r="E98" s="120">
        <v>2100</v>
      </c>
    </row>
    <row r="99" spans="1:5" ht="18" customHeight="1" x14ac:dyDescent="0.45">
      <c r="A99" s="131" t="s">
        <v>281</v>
      </c>
      <c r="B99" s="125" t="s">
        <v>607</v>
      </c>
      <c r="C99" s="125" t="s">
        <v>358</v>
      </c>
      <c r="D99" s="125" t="s">
        <v>352</v>
      </c>
      <c r="E99" s="120">
        <v>2100</v>
      </c>
    </row>
    <row r="100" spans="1:5" ht="18" customHeight="1" x14ac:dyDescent="0.45">
      <c r="A100" s="131" t="s">
        <v>282</v>
      </c>
      <c r="B100" s="125" t="s">
        <v>608</v>
      </c>
      <c r="C100" s="125" t="s">
        <v>358</v>
      </c>
      <c r="D100" s="125" t="s">
        <v>353</v>
      </c>
      <c r="E100" s="120">
        <v>2100</v>
      </c>
    </row>
    <row r="101" spans="1:5" ht="18" customHeight="1" x14ac:dyDescent="0.45">
      <c r="A101" s="131" t="s">
        <v>283</v>
      </c>
      <c r="B101" s="125" t="s">
        <v>609</v>
      </c>
      <c r="C101" s="125" t="s">
        <v>358</v>
      </c>
      <c r="D101" s="125" t="s">
        <v>354</v>
      </c>
      <c r="E101" s="120">
        <v>2100</v>
      </c>
    </row>
    <row r="102" spans="1:5" ht="18" customHeight="1" x14ac:dyDescent="0.45">
      <c r="A102" s="131" t="s">
        <v>284</v>
      </c>
      <c r="B102" s="125" t="s">
        <v>610</v>
      </c>
      <c r="C102" s="125" t="s">
        <v>358</v>
      </c>
      <c r="D102" s="125" t="s">
        <v>360</v>
      </c>
      <c r="E102" s="120">
        <v>2100</v>
      </c>
    </row>
    <row r="103" spans="1:5" ht="18" customHeight="1" x14ac:dyDescent="0.45">
      <c r="A103" s="131" t="s">
        <v>285</v>
      </c>
      <c r="B103" s="125" t="s">
        <v>611</v>
      </c>
      <c r="C103" s="125" t="s">
        <v>358</v>
      </c>
      <c r="D103" s="125" t="s">
        <v>361</v>
      </c>
      <c r="E103" s="120">
        <v>2100</v>
      </c>
    </row>
    <row r="104" spans="1:5" ht="18" customHeight="1" x14ac:dyDescent="0.45">
      <c r="A104" s="131" t="s">
        <v>286</v>
      </c>
      <c r="B104" s="125" t="s">
        <v>612</v>
      </c>
      <c r="C104" s="125" t="s">
        <v>358</v>
      </c>
      <c r="D104" s="125" t="s">
        <v>357</v>
      </c>
      <c r="E104" s="120">
        <v>2100</v>
      </c>
    </row>
    <row r="105" spans="1:5" ht="18" customHeight="1" x14ac:dyDescent="0.45">
      <c r="A105" s="131" t="s">
        <v>287</v>
      </c>
      <c r="B105" s="125" t="s">
        <v>620</v>
      </c>
      <c r="C105" s="125" t="s">
        <v>299</v>
      </c>
      <c r="D105" s="125" t="s">
        <v>362</v>
      </c>
      <c r="E105" s="120">
        <v>6120</v>
      </c>
    </row>
    <row r="106" spans="1:5" ht="18" customHeight="1" x14ac:dyDescent="0.45">
      <c r="A106" s="131" t="s">
        <v>288</v>
      </c>
      <c r="B106" s="125" t="s">
        <v>621</v>
      </c>
      <c r="C106" s="125" t="s">
        <v>299</v>
      </c>
      <c r="D106" s="125" t="s">
        <v>363</v>
      </c>
      <c r="E106" s="120">
        <v>6120</v>
      </c>
    </row>
    <row r="107" spans="1:5" ht="18" customHeight="1" x14ac:dyDescent="0.45">
      <c r="A107" s="131" t="s">
        <v>289</v>
      </c>
      <c r="B107" s="125" t="s">
        <v>622</v>
      </c>
      <c r="C107" s="125" t="s">
        <v>299</v>
      </c>
      <c r="D107" s="125" t="s">
        <v>354</v>
      </c>
      <c r="E107" s="120">
        <v>6120</v>
      </c>
    </row>
    <row r="108" spans="1:5" ht="18" customHeight="1" x14ac:dyDescent="0.45">
      <c r="A108" s="131" t="s">
        <v>290</v>
      </c>
      <c r="B108" s="125" t="s">
        <v>623</v>
      </c>
      <c r="C108" s="125" t="s">
        <v>299</v>
      </c>
      <c r="D108" s="125" t="s">
        <v>364</v>
      </c>
      <c r="E108" s="120">
        <v>6120</v>
      </c>
    </row>
    <row r="109" spans="1:5" ht="18" customHeight="1" x14ac:dyDescent="0.45">
      <c r="A109" s="131" t="s">
        <v>291</v>
      </c>
      <c r="B109" s="125" t="s">
        <v>624</v>
      </c>
      <c r="C109" s="125" t="s">
        <v>299</v>
      </c>
      <c r="D109" s="125" t="s">
        <v>356</v>
      </c>
      <c r="E109" s="120">
        <v>6120</v>
      </c>
    </row>
    <row r="110" spans="1:5" ht="18" customHeight="1" x14ac:dyDescent="0.45">
      <c r="A110" s="131" t="s">
        <v>292</v>
      </c>
      <c r="B110" s="125" t="s">
        <v>625</v>
      </c>
      <c r="C110" s="125" t="s">
        <v>299</v>
      </c>
      <c r="D110" s="125" t="s">
        <v>365</v>
      </c>
      <c r="E110" s="120">
        <v>6120</v>
      </c>
    </row>
    <row r="111" spans="1:5" ht="18" customHeight="1" x14ac:dyDescent="0.45">
      <c r="A111" s="131" t="s">
        <v>293</v>
      </c>
      <c r="B111" s="125" t="s">
        <v>626</v>
      </c>
      <c r="C111" s="125" t="s">
        <v>299</v>
      </c>
      <c r="D111" s="125" t="s">
        <v>362</v>
      </c>
      <c r="E111" s="120">
        <v>7190</v>
      </c>
    </row>
    <row r="112" spans="1:5" ht="18" customHeight="1" x14ac:dyDescent="0.45">
      <c r="A112" s="131" t="s">
        <v>294</v>
      </c>
      <c r="B112" s="125" t="s">
        <v>627</v>
      </c>
      <c r="C112" s="125" t="s">
        <v>299</v>
      </c>
      <c r="D112" s="125" t="s">
        <v>363</v>
      </c>
      <c r="E112" s="120">
        <v>7190</v>
      </c>
    </row>
    <row r="113" spans="1:5" ht="18" customHeight="1" x14ac:dyDescent="0.45">
      <c r="A113" s="131" t="s">
        <v>295</v>
      </c>
      <c r="B113" s="125" t="s">
        <v>628</v>
      </c>
      <c r="C113" s="125" t="s">
        <v>299</v>
      </c>
      <c r="D113" s="125" t="s">
        <v>366</v>
      </c>
      <c r="E113" s="120">
        <v>7190</v>
      </c>
    </row>
    <row r="114" spans="1:5" ht="18" customHeight="1" x14ac:dyDescent="0.45">
      <c r="A114" s="131" t="s">
        <v>296</v>
      </c>
      <c r="B114" s="125" t="s">
        <v>629</v>
      </c>
      <c r="C114" s="125" t="s">
        <v>299</v>
      </c>
      <c r="D114" s="125" t="s">
        <v>364</v>
      </c>
      <c r="E114" s="120">
        <v>7190</v>
      </c>
    </row>
    <row r="115" spans="1:5" ht="18" customHeight="1" x14ac:dyDescent="0.45">
      <c r="A115" s="131" t="s">
        <v>297</v>
      </c>
      <c r="B115" s="125" t="s">
        <v>630</v>
      </c>
      <c r="C115" s="125" t="s">
        <v>299</v>
      </c>
      <c r="D115" s="125" t="s">
        <v>356</v>
      </c>
      <c r="E115" s="120">
        <v>7190</v>
      </c>
    </row>
    <row r="116" spans="1:5" ht="18" customHeight="1" x14ac:dyDescent="0.45">
      <c r="A116" s="131" t="s">
        <v>298</v>
      </c>
      <c r="B116" s="125" t="s">
        <v>631</v>
      </c>
      <c r="C116" s="125" t="s">
        <v>299</v>
      </c>
      <c r="D116" s="125" t="s">
        <v>365</v>
      </c>
      <c r="E116" s="120">
        <v>7190</v>
      </c>
    </row>
    <row r="117" spans="1:5" ht="18" customHeight="1" x14ac:dyDescent="0.45">
      <c r="A117" s="131" t="s">
        <v>376</v>
      </c>
      <c r="B117" s="125" t="s">
        <v>632</v>
      </c>
      <c r="C117" s="125"/>
      <c r="D117" s="125"/>
      <c r="E117" s="120">
        <v>5694</v>
      </c>
    </row>
    <row r="118" spans="1:5" ht="18" customHeight="1" x14ac:dyDescent="0.45">
      <c r="A118" s="131" t="s">
        <v>377</v>
      </c>
      <c r="B118" s="125" t="s">
        <v>633</v>
      </c>
      <c r="C118" s="125"/>
      <c r="D118" s="125"/>
      <c r="E118" s="120">
        <v>1423</v>
      </c>
    </row>
    <row r="119" spans="1:5" ht="18" customHeight="1" x14ac:dyDescent="0.45">
      <c r="A119" s="131" t="s">
        <v>378</v>
      </c>
      <c r="B119" s="125" t="s">
        <v>634</v>
      </c>
      <c r="C119" s="125"/>
      <c r="D119" s="125"/>
      <c r="E119" s="120">
        <v>5694</v>
      </c>
    </row>
    <row r="120" spans="1:5" ht="18" customHeight="1" x14ac:dyDescent="0.45">
      <c r="A120" s="131" t="s">
        <v>379</v>
      </c>
      <c r="B120" s="125" t="s">
        <v>635</v>
      </c>
      <c r="C120" s="125"/>
      <c r="D120" s="125"/>
      <c r="E120" s="120">
        <v>1423</v>
      </c>
    </row>
    <row r="121" spans="1:5" ht="18" customHeight="1" x14ac:dyDescent="0.45">
      <c r="A121" s="131"/>
      <c r="B121" s="125"/>
      <c r="C121" s="125"/>
      <c r="D121" s="125"/>
      <c r="E121" s="120"/>
    </row>
    <row r="122" spans="1:5" ht="18" customHeight="1" x14ac:dyDescent="0.45">
      <c r="A122" s="131"/>
      <c r="B122" s="125"/>
      <c r="C122" s="125"/>
      <c r="D122" s="125"/>
      <c r="E122" s="120"/>
    </row>
    <row r="123" spans="1:5" ht="18" customHeight="1" x14ac:dyDescent="0.45">
      <c r="A123" s="131"/>
      <c r="B123" s="125"/>
      <c r="C123" s="125"/>
      <c r="D123" s="125"/>
      <c r="E123" s="120"/>
    </row>
    <row r="124" spans="1:5" ht="18" customHeight="1" x14ac:dyDescent="0.45">
      <c r="A124" s="131"/>
      <c r="B124" s="125"/>
      <c r="C124" s="125"/>
      <c r="D124" s="125"/>
      <c r="E124" s="120"/>
    </row>
    <row r="125" spans="1:5" ht="18" customHeight="1" x14ac:dyDescent="0.45">
      <c r="A125" s="131"/>
      <c r="B125" s="125"/>
      <c r="C125" s="125"/>
      <c r="D125" s="125"/>
      <c r="E125" s="120"/>
    </row>
    <row r="126" spans="1:5" ht="18" customHeight="1" x14ac:dyDescent="0.45">
      <c r="A126" s="131"/>
      <c r="B126" s="125"/>
      <c r="C126" s="125"/>
      <c r="D126" s="125"/>
      <c r="E126" s="120"/>
    </row>
    <row r="127" spans="1:5" ht="18" customHeight="1" x14ac:dyDescent="0.45">
      <c r="A127" s="131"/>
      <c r="B127" s="125"/>
      <c r="C127" s="125"/>
      <c r="D127" s="125"/>
      <c r="E127" s="120"/>
    </row>
    <row r="128" spans="1:5" ht="18" customHeight="1" x14ac:dyDescent="0.45">
      <c r="A128" s="131"/>
      <c r="B128" s="125"/>
      <c r="C128" s="125"/>
      <c r="D128" s="125"/>
      <c r="E128" s="120"/>
    </row>
    <row r="129" spans="1:5" ht="18" customHeight="1" x14ac:dyDescent="0.45">
      <c r="A129" s="131"/>
      <c r="B129" s="125"/>
      <c r="C129" s="125"/>
      <c r="D129" s="125"/>
      <c r="E129" s="120"/>
    </row>
    <row r="130" spans="1:5" ht="18" customHeight="1" x14ac:dyDescent="0.45">
      <c r="A130" s="131"/>
      <c r="B130" s="125"/>
      <c r="C130" s="125"/>
      <c r="D130" s="125"/>
      <c r="E130" s="120"/>
    </row>
    <row r="131" spans="1:5" ht="18" customHeight="1" x14ac:dyDescent="0.45">
      <c r="A131" s="131"/>
      <c r="B131" s="125"/>
      <c r="C131" s="125"/>
      <c r="D131" s="125"/>
      <c r="E131" s="120"/>
    </row>
    <row r="132" spans="1:5" ht="18" customHeight="1" x14ac:dyDescent="0.45">
      <c r="A132" s="131"/>
      <c r="B132" s="125"/>
      <c r="C132" s="125"/>
      <c r="D132" s="125"/>
      <c r="E132" s="120"/>
    </row>
    <row r="133" spans="1:5" ht="18" customHeight="1" x14ac:dyDescent="0.45">
      <c r="A133" s="131"/>
      <c r="B133" s="125"/>
      <c r="C133" s="125"/>
      <c r="D133" s="125"/>
      <c r="E133" s="120"/>
    </row>
    <row r="134" spans="1:5" ht="18" customHeight="1" x14ac:dyDescent="0.45">
      <c r="A134" s="131"/>
      <c r="B134" s="125"/>
      <c r="C134" s="125"/>
      <c r="D134" s="125"/>
      <c r="E134" s="120"/>
    </row>
    <row r="135" spans="1:5" ht="18" customHeight="1" x14ac:dyDescent="0.45">
      <c r="A135" s="131"/>
      <c r="B135" s="125"/>
      <c r="C135" s="125"/>
      <c r="D135" s="125"/>
      <c r="E135" s="120"/>
    </row>
    <row r="136" spans="1:5" ht="18" customHeight="1" x14ac:dyDescent="0.45">
      <c r="A136" s="131"/>
      <c r="B136" s="125"/>
      <c r="C136" s="125"/>
      <c r="D136" s="125"/>
      <c r="E136" s="120"/>
    </row>
    <row r="137" spans="1:5" ht="18" customHeight="1" x14ac:dyDescent="0.45">
      <c r="A137" s="131"/>
      <c r="B137" s="125"/>
      <c r="C137" s="125"/>
      <c r="D137" s="125"/>
      <c r="E137" s="120"/>
    </row>
    <row r="138" spans="1:5" ht="18" customHeight="1" x14ac:dyDescent="0.45">
      <c r="A138" s="131"/>
      <c r="B138" s="125"/>
      <c r="C138" s="125"/>
      <c r="D138" s="125"/>
      <c r="E138" s="120"/>
    </row>
    <row r="139" spans="1:5" ht="18" customHeight="1" x14ac:dyDescent="0.45">
      <c r="A139" s="131"/>
      <c r="B139" s="125"/>
      <c r="C139" s="125"/>
      <c r="D139" s="125"/>
      <c r="E139" s="120"/>
    </row>
    <row r="140" spans="1:5" ht="18" customHeight="1" x14ac:dyDescent="0.45">
      <c r="A140" s="131"/>
      <c r="B140" s="125"/>
      <c r="C140" s="125"/>
      <c r="D140" s="125"/>
      <c r="E140" s="120"/>
    </row>
    <row r="141" spans="1:5" ht="18" customHeight="1" x14ac:dyDescent="0.45">
      <c r="A141" s="131"/>
      <c r="B141" s="125"/>
      <c r="C141" s="125"/>
      <c r="D141" s="125"/>
      <c r="E141" s="120"/>
    </row>
    <row r="142" spans="1:5" ht="18" customHeight="1" x14ac:dyDescent="0.45">
      <c r="A142" s="131"/>
      <c r="B142" s="125"/>
      <c r="C142" s="125"/>
      <c r="D142" s="125"/>
      <c r="E142" s="120"/>
    </row>
    <row r="143" spans="1:5" ht="18" customHeight="1" x14ac:dyDescent="0.45">
      <c r="A143" s="131"/>
      <c r="B143" s="125"/>
      <c r="C143" s="125"/>
      <c r="D143" s="125"/>
      <c r="E143" s="120"/>
    </row>
    <row r="144" spans="1:5" ht="18" customHeight="1" x14ac:dyDescent="0.45">
      <c r="A144" s="131"/>
      <c r="B144" s="125"/>
      <c r="C144" s="125"/>
      <c r="D144" s="125"/>
      <c r="E144" s="120"/>
    </row>
    <row r="145" spans="1:5" ht="18" customHeight="1" x14ac:dyDescent="0.45">
      <c r="A145" s="131"/>
      <c r="B145" s="125"/>
      <c r="C145" s="125"/>
      <c r="D145" s="125"/>
      <c r="E145" s="120"/>
    </row>
    <row r="146" spans="1:5" ht="18" customHeight="1" x14ac:dyDescent="0.45">
      <c r="A146" s="131"/>
      <c r="B146" s="125"/>
      <c r="C146" s="125"/>
      <c r="D146" s="125"/>
      <c r="E146" s="120"/>
    </row>
    <row r="147" spans="1:5" ht="18" customHeight="1" x14ac:dyDescent="0.45">
      <c r="A147" s="131"/>
      <c r="B147" s="125"/>
      <c r="C147" s="125"/>
      <c r="D147" s="125"/>
      <c r="E147" s="120"/>
    </row>
    <row r="148" spans="1:5" ht="18" customHeight="1" x14ac:dyDescent="0.45">
      <c r="A148" s="131"/>
      <c r="B148" s="125"/>
      <c r="C148" s="125"/>
      <c r="D148" s="125"/>
      <c r="E148" s="120"/>
    </row>
    <row r="149" spans="1:5" ht="18" customHeight="1" x14ac:dyDescent="0.45">
      <c r="A149" s="131"/>
      <c r="B149" s="125"/>
      <c r="C149" s="125"/>
      <c r="D149" s="125"/>
      <c r="E149" s="120"/>
    </row>
    <row r="150" spans="1:5" ht="18" customHeight="1" x14ac:dyDescent="0.45">
      <c r="A150" s="131"/>
      <c r="B150" s="125"/>
      <c r="C150" s="125"/>
      <c r="D150" s="125"/>
      <c r="E150" s="120"/>
    </row>
    <row r="151" spans="1:5" ht="18" customHeight="1" x14ac:dyDescent="0.45">
      <c r="A151" s="131"/>
      <c r="B151" s="125"/>
      <c r="C151" s="125"/>
      <c r="D151" s="125"/>
      <c r="E151" s="120"/>
    </row>
    <row r="152" spans="1:5" ht="18" customHeight="1" x14ac:dyDescent="0.45">
      <c r="A152" s="131"/>
      <c r="B152" s="125"/>
      <c r="C152" s="125"/>
      <c r="D152" s="125"/>
      <c r="E152" s="120"/>
    </row>
    <row r="153" spans="1:5" ht="18" customHeight="1" x14ac:dyDescent="0.45">
      <c r="A153" s="131"/>
      <c r="B153" s="125"/>
      <c r="C153" s="125"/>
      <c r="D153" s="125"/>
      <c r="E153" s="120"/>
    </row>
    <row r="154" spans="1:5" ht="18" customHeight="1" x14ac:dyDescent="0.45">
      <c r="A154" s="131"/>
      <c r="B154" s="125"/>
      <c r="C154" s="125"/>
      <c r="D154" s="125"/>
      <c r="E154" s="120"/>
    </row>
    <row r="155" spans="1:5" ht="18" customHeight="1" x14ac:dyDescent="0.45">
      <c r="A155" s="131"/>
      <c r="B155" s="125"/>
      <c r="C155" s="125"/>
      <c r="D155" s="125"/>
      <c r="E155" s="120"/>
    </row>
    <row r="156" spans="1:5" ht="18" customHeight="1" x14ac:dyDescent="0.45">
      <c r="A156" s="131"/>
      <c r="B156" s="125"/>
      <c r="C156" s="125"/>
      <c r="D156" s="125"/>
      <c r="E156" s="120"/>
    </row>
    <row r="157" spans="1:5" ht="18" customHeight="1" x14ac:dyDescent="0.45">
      <c r="A157" s="131"/>
      <c r="B157" s="125"/>
      <c r="C157" s="125"/>
      <c r="D157" s="125"/>
      <c r="E157" s="120"/>
    </row>
    <row r="158" spans="1:5" ht="18" customHeight="1" x14ac:dyDescent="0.45">
      <c r="A158" s="131"/>
      <c r="B158" s="125"/>
      <c r="C158" s="125"/>
      <c r="D158" s="125"/>
      <c r="E158" s="120"/>
    </row>
    <row r="159" spans="1:5" ht="18" customHeight="1" x14ac:dyDescent="0.45">
      <c r="A159" s="131"/>
      <c r="B159" s="125"/>
      <c r="C159" s="125"/>
      <c r="D159" s="125"/>
      <c r="E159" s="120"/>
    </row>
    <row r="160" spans="1:5" ht="18" customHeight="1" x14ac:dyDescent="0.45">
      <c r="A160" s="131"/>
      <c r="B160" s="125"/>
      <c r="C160" s="125"/>
      <c r="D160" s="125"/>
      <c r="E160" s="120"/>
    </row>
    <row r="161" spans="1:5" ht="18" customHeight="1" x14ac:dyDescent="0.45">
      <c r="A161" s="131"/>
      <c r="B161" s="125"/>
      <c r="C161" s="125"/>
      <c r="D161" s="125"/>
      <c r="E161" s="120"/>
    </row>
    <row r="162" spans="1:5" ht="18" customHeight="1" x14ac:dyDescent="0.45">
      <c r="A162" s="131"/>
      <c r="B162" s="125"/>
      <c r="C162" s="125"/>
      <c r="D162" s="125"/>
      <c r="E162" s="120"/>
    </row>
    <row r="163" spans="1:5" ht="18" customHeight="1" x14ac:dyDescent="0.45">
      <c r="A163" s="131"/>
      <c r="B163" s="125"/>
      <c r="C163" s="125"/>
      <c r="D163" s="125"/>
      <c r="E163" s="120"/>
    </row>
    <row r="164" spans="1:5" ht="18" customHeight="1" x14ac:dyDescent="0.45">
      <c r="A164" s="131"/>
      <c r="B164" s="125"/>
      <c r="C164" s="125"/>
      <c r="D164" s="125"/>
      <c r="E164" s="120"/>
    </row>
    <row r="165" spans="1:5" ht="18" customHeight="1" x14ac:dyDescent="0.45">
      <c r="A165" s="131"/>
      <c r="B165" s="125"/>
      <c r="C165" s="125"/>
      <c r="D165" s="125"/>
      <c r="E165" s="120"/>
    </row>
    <row r="166" spans="1:5" ht="18" customHeight="1" x14ac:dyDescent="0.45">
      <c r="A166" s="131"/>
      <c r="B166" s="125"/>
      <c r="C166" s="125"/>
      <c r="D166" s="125"/>
      <c r="E166" s="120"/>
    </row>
    <row r="167" spans="1:5" ht="18" customHeight="1" x14ac:dyDescent="0.45">
      <c r="A167" s="131"/>
      <c r="B167" s="125"/>
      <c r="C167" s="125"/>
      <c r="D167" s="125"/>
      <c r="E167" s="120"/>
    </row>
    <row r="168" spans="1:5" ht="18" customHeight="1" x14ac:dyDescent="0.45">
      <c r="A168" s="131"/>
      <c r="B168" s="125"/>
      <c r="C168" s="125"/>
      <c r="D168" s="125"/>
      <c r="E168" s="120"/>
    </row>
    <row r="169" spans="1:5" ht="18" customHeight="1" x14ac:dyDescent="0.45">
      <c r="A169" s="131"/>
      <c r="B169" s="125"/>
      <c r="C169" s="125"/>
      <c r="D169" s="125"/>
      <c r="E169" s="120"/>
    </row>
    <row r="170" spans="1:5" ht="18" customHeight="1" x14ac:dyDescent="0.45">
      <c r="A170" s="131"/>
      <c r="B170" s="125"/>
      <c r="C170" s="125"/>
      <c r="D170" s="125"/>
      <c r="E170" s="120"/>
    </row>
    <row r="171" spans="1:5" ht="18" customHeight="1" x14ac:dyDescent="0.45">
      <c r="A171" s="131"/>
      <c r="B171" s="125"/>
      <c r="C171" s="125"/>
      <c r="D171" s="125"/>
      <c r="E171" s="120"/>
    </row>
    <row r="172" spans="1:5" ht="18" customHeight="1" x14ac:dyDescent="0.45">
      <c r="A172" s="131"/>
      <c r="B172" s="125"/>
      <c r="C172" s="125"/>
      <c r="D172" s="125"/>
      <c r="E172" s="120"/>
    </row>
    <row r="173" spans="1:5" ht="18" customHeight="1" x14ac:dyDescent="0.45">
      <c r="A173" s="131"/>
      <c r="B173" s="125"/>
      <c r="C173" s="125"/>
      <c r="D173" s="125"/>
      <c r="E173" s="120"/>
    </row>
    <row r="174" spans="1:5" ht="18" customHeight="1" x14ac:dyDescent="0.45">
      <c r="A174" s="131"/>
      <c r="B174" s="125"/>
      <c r="C174" s="125"/>
      <c r="D174" s="125"/>
      <c r="E174" s="120"/>
    </row>
    <row r="175" spans="1:5" ht="18" customHeight="1" x14ac:dyDescent="0.45">
      <c r="A175" s="131"/>
      <c r="B175" s="125"/>
      <c r="C175" s="125"/>
      <c r="D175" s="125"/>
      <c r="E175" s="120"/>
    </row>
    <row r="176" spans="1:5" ht="18" customHeight="1" x14ac:dyDescent="0.45">
      <c r="A176" s="131"/>
      <c r="B176" s="125"/>
      <c r="C176" s="125"/>
      <c r="D176" s="125"/>
      <c r="E176" s="120"/>
    </row>
    <row r="177" spans="1:5" ht="18" customHeight="1" x14ac:dyDescent="0.45">
      <c r="A177" s="131"/>
      <c r="B177" s="125"/>
      <c r="C177" s="125"/>
      <c r="D177" s="125"/>
      <c r="E177" s="120"/>
    </row>
    <row r="178" spans="1:5" ht="18" customHeight="1" x14ac:dyDescent="0.45">
      <c r="A178" s="131"/>
      <c r="B178" s="125"/>
      <c r="C178" s="125"/>
      <c r="D178" s="125"/>
      <c r="E178" s="120"/>
    </row>
    <row r="179" spans="1:5" ht="18" customHeight="1" x14ac:dyDescent="0.45">
      <c r="A179" s="131"/>
      <c r="B179" s="125"/>
      <c r="C179" s="125"/>
      <c r="D179" s="125"/>
      <c r="E179" s="120"/>
    </row>
    <row r="180" spans="1:5" ht="18" customHeight="1" x14ac:dyDescent="0.45">
      <c r="A180" s="131"/>
      <c r="B180" s="125"/>
      <c r="C180" s="125"/>
      <c r="D180" s="125"/>
      <c r="E180" s="120"/>
    </row>
    <row r="181" spans="1:5" ht="18" customHeight="1" x14ac:dyDescent="0.45">
      <c r="A181" s="131"/>
      <c r="B181" s="125"/>
      <c r="C181" s="125"/>
      <c r="D181" s="125"/>
      <c r="E181" s="120"/>
    </row>
    <row r="182" spans="1:5" ht="18" customHeight="1" x14ac:dyDescent="0.45">
      <c r="A182" s="131"/>
      <c r="B182" s="125"/>
      <c r="C182" s="125"/>
      <c r="D182" s="125"/>
      <c r="E182" s="120"/>
    </row>
    <row r="183" spans="1:5" ht="18" customHeight="1" x14ac:dyDescent="0.45">
      <c r="A183" s="131"/>
      <c r="B183" s="125"/>
      <c r="C183" s="125"/>
      <c r="D183" s="125"/>
      <c r="E183" s="120"/>
    </row>
    <row r="184" spans="1:5" ht="18" customHeight="1" x14ac:dyDescent="0.45">
      <c r="A184" s="131"/>
      <c r="B184" s="125"/>
      <c r="C184" s="125"/>
      <c r="D184" s="125"/>
      <c r="E184" s="120"/>
    </row>
    <row r="185" spans="1:5" ht="18" customHeight="1" x14ac:dyDescent="0.45">
      <c r="A185" s="131"/>
      <c r="B185" s="125"/>
      <c r="C185" s="125"/>
      <c r="D185" s="125"/>
      <c r="E185" s="120"/>
    </row>
    <row r="186" spans="1:5" ht="18" customHeight="1" x14ac:dyDescent="0.45">
      <c r="A186" s="131"/>
      <c r="B186" s="125"/>
      <c r="C186" s="125"/>
      <c r="D186" s="125"/>
      <c r="E186" s="120"/>
    </row>
    <row r="187" spans="1:5" ht="18" customHeight="1" x14ac:dyDescent="0.45">
      <c r="A187" s="131"/>
      <c r="B187" s="125"/>
      <c r="C187" s="125"/>
      <c r="D187" s="125"/>
      <c r="E187" s="120"/>
    </row>
    <row r="188" spans="1:5" ht="18" customHeight="1" x14ac:dyDescent="0.45">
      <c r="A188" s="131"/>
      <c r="B188" s="125"/>
      <c r="C188" s="125"/>
      <c r="D188" s="125"/>
      <c r="E188" s="120"/>
    </row>
    <row r="189" spans="1:5" ht="18" customHeight="1" x14ac:dyDescent="0.45">
      <c r="A189" s="131"/>
      <c r="B189" s="125"/>
      <c r="C189" s="125"/>
      <c r="D189" s="125"/>
      <c r="E189" s="120"/>
    </row>
    <row r="190" spans="1:5" ht="18" customHeight="1" x14ac:dyDescent="0.45">
      <c r="A190" s="131"/>
      <c r="B190" s="125"/>
      <c r="C190" s="125"/>
      <c r="D190" s="125"/>
      <c r="E190" s="120"/>
    </row>
    <row r="191" spans="1:5" ht="18" customHeight="1" x14ac:dyDescent="0.45">
      <c r="A191" s="131"/>
      <c r="B191" s="125"/>
      <c r="C191" s="125"/>
      <c r="D191" s="125"/>
      <c r="E191" s="120"/>
    </row>
    <row r="192" spans="1:5" ht="18" customHeight="1" x14ac:dyDescent="0.45">
      <c r="A192" s="131"/>
      <c r="B192" s="125"/>
      <c r="C192" s="125"/>
      <c r="D192" s="125"/>
      <c r="E192" s="120"/>
    </row>
    <row r="193" spans="1:5" ht="18" customHeight="1" x14ac:dyDescent="0.45">
      <c r="A193" s="131"/>
      <c r="B193" s="125"/>
      <c r="C193" s="125"/>
      <c r="D193" s="125"/>
      <c r="E193" s="120"/>
    </row>
    <row r="194" spans="1:5" ht="18" customHeight="1" x14ac:dyDescent="0.45">
      <c r="A194" s="131"/>
      <c r="B194" s="125"/>
      <c r="C194" s="125"/>
      <c r="D194" s="125"/>
      <c r="E194" s="120"/>
    </row>
    <row r="195" spans="1:5" ht="18" customHeight="1" x14ac:dyDescent="0.45">
      <c r="A195" s="131"/>
      <c r="B195" s="125"/>
      <c r="C195" s="125"/>
      <c r="D195" s="125"/>
      <c r="E195" s="120"/>
    </row>
    <row r="196" spans="1:5" ht="18" customHeight="1" x14ac:dyDescent="0.45">
      <c r="A196" s="131"/>
      <c r="B196" s="125"/>
      <c r="C196" s="125"/>
      <c r="D196" s="125"/>
      <c r="E196" s="120"/>
    </row>
    <row r="197" spans="1:5" ht="18" customHeight="1" x14ac:dyDescent="0.45">
      <c r="A197" s="131"/>
      <c r="B197" s="125"/>
      <c r="C197" s="125"/>
      <c r="D197" s="125"/>
      <c r="E197" s="120"/>
    </row>
    <row r="198" spans="1:5" ht="18" customHeight="1" x14ac:dyDescent="0.45">
      <c r="A198" s="131"/>
      <c r="B198" s="125"/>
      <c r="C198" s="125"/>
      <c r="D198" s="125"/>
      <c r="E198" s="120"/>
    </row>
    <row r="199" spans="1:5" ht="18" customHeight="1" x14ac:dyDescent="0.45">
      <c r="A199" s="131"/>
      <c r="B199" s="125"/>
      <c r="C199" s="125"/>
      <c r="D199" s="125"/>
      <c r="E199" s="120"/>
    </row>
    <row r="200" spans="1:5" ht="18" customHeight="1" x14ac:dyDescent="0.45">
      <c r="A200" s="131"/>
      <c r="B200" s="125"/>
      <c r="C200" s="125"/>
      <c r="D200" s="125"/>
      <c r="E200" s="120"/>
    </row>
    <row r="201" spans="1:5" ht="18" customHeight="1" x14ac:dyDescent="0.45">
      <c r="A201" s="131"/>
      <c r="B201" s="125"/>
      <c r="C201" s="125"/>
      <c r="D201" s="125"/>
      <c r="E201" s="120"/>
    </row>
    <row r="202" spans="1:5" ht="18" customHeight="1" x14ac:dyDescent="0.45">
      <c r="A202" s="131"/>
      <c r="B202" s="125"/>
      <c r="C202" s="125"/>
      <c r="D202" s="125"/>
      <c r="E202" s="120"/>
    </row>
    <row r="203" spans="1:5" ht="18" customHeight="1" x14ac:dyDescent="0.45">
      <c r="A203" s="131"/>
      <c r="B203" s="125"/>
      <c r="C203" s="125"/>
      <c r="D203" s="125"/>
      <c r="E203" s="120"/>
    </row>
    <row r="204" spans="1:5" ht="18" customHeight="1" x14ac:dyDescent="0.45">
      <c r="A204" s="131"/>
      <c r="B204" s="125"/>
      <c r="C204" s="125"/>
      <c r="D204" s="125"/>
      <c r="E204" s="120"/>
    </row>
    <row r="205" spans="1:5" ht="18" customHeight="1" x14ac:dyDescent="0.45">
      <c r="A205" s="131"/>
      <c r="B205" s="125"/>
      <c r="C205" s="125"/>
      <c r="D205" s="125"/>
      <c r="E205" s="120"/>
    </row>
    <row r="206" spans="1:5" ht="18" customHeight="1" x14ac:dyDescent="0.45">
      <c r="A206" s="131"/>
      <c r="B206" s="125"/>
      <c r="C206" s="125"/>
      <c r="D206" s="125"/>
      <c r="E206" s="120"/>
    </row>
    <row r="207" spans="1:5" ht="18" customHeight="1" x14ac:dyDescent="0.45">
      <c r="A207" s="131"/>
      <c r="B207" s="125"/>
      <c r="C207" s="125"/>
      <c r="D207" s="125"/>
      <c r="E207" s="120"/>
    </row>
    <row r="208" spans="1:5" ht="18" customHeight="1" x14ac:dyDescent="0.45">
      <c r="A208" s="131"/>
      <c r="B208" s="125"/>
      <c r="C208" s="125"/>
      <c r="D208" s="125"/>
      <c r="E208" s="120"/>
    </row>
    <row r="209" spans="1:5" ht="18" customHeight="1" x14ac:dyDescent="0.45">
      <c r="A209" s="131"/>
      <c r="B209" s="125"/>
      <c r="C209" s="125"/>
      <c r="D209" s="125"/>
      <c r="E209" s="120"/>
    </row>
    <row r="210" spans="1:5" ht="18" customHeight="1" x14ac:dyDescent="0.45">
      <c r="A210" s="131"/>
      <c r="B210" s="125"/>
      <c r="C210" s="125"/>
      <c r="D210" s="125"/>
      <c r="E210" s="120"/>
    </row>
    <row r="211" spans="1:5" ht="18" customHeight="1" x14ac:dyDescent="0.45">
      <c r="A211" s="131"/>
      <c r="B211" s="125"/>
      <c r="C211" s="125"/>
      <c r="D211" s="125"/>
      <c r="E211" s="120"/>
    </row>
    <row r="212" spans="1:5" ht="18" customHeight="1" x14ac:dyDescent="0.45">
      <c r="A212" s="131"/>
      <c r="B212" s="125"/>
      <c r="C212" s="125"/>
      <c r="D212" s="125"/>
      <c r="E212" s="120"/>
    </row>
    <row r="213" spans="1:5" ht="18" customHeight="1" x14ac:dyDescent="0.45">
      <c r="A213" s="131"/>
      <c r="B213" s="125"/>
      <c r="C213" s="125"/>
      <c r="D213" s="125"/>
      <c r="E213" s="120"/>
    </row>
    <row r="214" spans="1:5" ht="18" customHeight="1" x14ac:dyDescent="0.45">
      <c r="A214" s="131"/>
      <c r="B214" s="125"/>
      <c r="C214" s="125"/>
      <c r="D214" s="125"/>
      <c r="E214" s="120"/>
    </row>
    <row r="215" spans="1:5" ht="18" customHeight="1" x14ac:dyDescent="0.45">
      <c r="A215" s="131"/>
      <c r="B215" s="125"/>
      <c r="C215" s="125"/>
      <c r="D215" s="125"/>
      <c r="E215" s="120"/>
    </row>
    <row r="216" spans="1:5" ht="18" customHeight="1" x14ac:dyDescent="0.45">
      <c r="A216" s="131"/>
      <c r="B216" s="125"/>
      <c r="C216" s="125"/>
      <c r="D216" s="125"/>
      <c r="E216" s="120"/>
    </row>
    <row r="217" spans="1:5" ht="18" customHeight="1" x14ac:dyDescent="0.45">
      <c r="A217" s="131"/>
      <c r="B217" s="125"/>
      <c r="C217" s="125"/>
      <c r="D217" s="125"/>
      <c r="E217" s="120"/>
    </row>
    <row r="218" spans="1:5" ht="18" customHeight="1" x14ac:dyDescent="0.45">
      <c r="A218" s="131"/>
      <c r="B218" s="125"/>
      <c r="C218" s="125"/>
      <c r="D218" s="125"/>
      <c r="E218" s="120"/>
    </row>
    <row r="219" spans="1:5" ht="18" customHeight="1" x14ac:dyDescent="0.45">
      <c r="A219" s="131"/>
      <c r="B219" s="125"/>
      <c r="C219" s="125"/>
      <c r="D219" s="125"/>
      <c r="E219" s="120"/>
    </row>
    <row r="220" spans="1:5" ht="18" customHeight="1" x14ac:dyDescent="0.45">
      <c r="A220" s="131"/>
      <c r="B220" s="125"/>
      <c r="C220" s="125"/>
      <c r="D220" s="125"/>
      <c r="E220" s="120"/>
    </row>
    <row r="221" spans="1:5" ht="18" customHeight="1" x14ac:dyDescent="0.45">
      <c r="A221" s="131"/>
      <c r="B221" s="125"/>
      <c r="C221" s="125"/>
      <c r="D221" s="125"/>
      <c r="E221" s="120"/>
    </row>
    <row r="222" spans="1:5" ht="18" customHeight="1" x14ac:dyDescent="0.45">
      <c r="A222" s="131"/>
      <c r="B222" s="125"/>
      <c r="C222" s="125"/>
      <c r="D222" s="125"/>
      <c r="E222" s="120"/>
    </row>
    <row r="223" spans="1:5" ht="18" customHeight="1" x14ac:dyDescent="0.45">
      <c r="A223" s="131"/>
      <c r="B223" s="125"/>
      <c r="C223" s="125"/>
      <c r="D223" s="125"/>
      <c r="E223" s="120"/>
    </row>
    <row r="224" spans="1:5" ht="18" customHeight="1" x14ac:dyDescent="0.45">
      <c r="A224" s="131"/>
      <c r="B224" s="125"/>
      <c r="C224" s="125"/>
      <c r="D224" s="125"/>
      <c r="E224" s="120"/>
    </row>
    <row r="225" spans="1:5" ht="18" customHeight="1" x14ac:dyDescent="0.45">
      <c r="A225" s="131"/>
      <c r="B225" s="125"/>
      <c r="C225" s="125"/>
      <c r="D225" s="125"/>
      <c r="E225" s="120"/>
    </row>
    <row r="226" spans="1:5" ht="18" customHeight="1" x14ac:dyDescent="0.45">
      <c r="A226" s="131"/>
      <c r="B226" s="125"/>
      <c r="C226" s="125"/>
      <c r="D226" s="125"/>
      <c r="E226" s="120"/>
    </row>
    <row r="227" spans="1:5" ht="18" customHeight="1" x14ac:dyDescent="0.45">
      <c r="A227" s="131"/>
      <c r="B227" s="125"/>
      <c r="C227" s="125"/>
      <c r="D227" s="125"/>
      <c r="E227" s="120"/>
    </row>
    <row r="228" spans="1:5" ht="18" customHeight="1" x14ac:dyDescent="0.45">
      <c r="A228" s="131"/>
      <c r="B228" s="125"/>
      <c r="C228" s="125"/>
      <c r="D228" s="125"/>
      <c r="E228" s="120"/>
    </row>
    <row r="229" spans="1:5" ht="18" customHeight="1" x14ac:dyDescent="0.45">
      <c r="A229" s="131"/>
      <c r="B229" s="125"/>
      <c r="C229" s="125"/>
      <c r="D229" s="125"/>
      <c r="E229" s="120"/>
    </row>
    <row r="230" spans="1:5" ht="18" customHeight="1" x14ac:dyDescent="0.45">
      <c r="A230" s="131"/>
      <c r="B230" s="125"/>
      <c r="C230" s="125"/>
      <c r="D230" s="125"/>
      <c r="E230" s="120"/>
    </row>
    <row r="231" spans="1:5" ht="18" customHeight="1" x14ac:dyDescent="0.45">
      <c r="A231" s="131"/>
      <c r="B231" s="125"/>
      <c r="C231" s="125"/>
      <c r="D231" s="125"/>
      <c r="E231" s="120"/>
    </row>
    <row r="232" spans="1:5" ht="18" customHeight="1" x14ac:dyDescent="0.45">
      <c r="A232" s="131"/>
      <c r="B232" s="125"/>
      <c r="C232" s="125"/>
      <c r="D232" s="125"/>
      <c r="E232" s="120"/>
    </row>
    <row r="233" spans="1:5" ht="18" customHeight="1" x14ac:dyDescent="0.45">
      <c r="A233" s="131"/>
      <c r="B233" s="125"/>
      <c r="C233" s="125"/>
      <c r="D233" s="125"/>
      <c r="E233" s="120"/>
    </row>
    <row r="234" spans="1:5" ht="18" customHeight="1" x14ac:dyDescent="0.45">
      <c r="A234" s="131"/>
      <c r="B234" s="125"/>
      <c r="C234" s="125"/>
      <c r="D234" s="125"/>
      <c r="E234" s="120"/>
    </row>
    <row r="235" spans="1:5" ht="18" customHeight="1" x14ac:dyDescent="0.45">
      <c r="A235" s="131"/>
      <c r="B235" s="125"/>
      <c r="C235" s="125"/>
      <c r="D235" s="125"/>
      <c r="E235" s="120"/>
    </row>
    <row r="236" spans="1:5" ht="18" customHeight="1" x14ac:dyDescent="0.45">
      <c r="A236" s="131"/>
      <c r="B236" s="125"/>
      <c r="C236" s="125"/>
      <c r="D236" s="125"/>
      <c r="E236" s="120"/>
    </row>
    <row r="237" spans="1:5" ht="18" customHeight="1" x14ac:dyDescent="0.45">
      <c r="A237" s="131"/>
      <c r="B237" s="125"/>
      <c r="C237" s="125"/>
      <c r="D237" s="125"/>
      <c r="E237" s="120"/>
    </row>
    <row r="238" spans="1:5" ht="18" customHeight="1" x14ac:dyDescent="0.45">
      <c r="A238" s="131"/>
      <c r="B238" s="125"/>
      <c r="C238" s="125"/>
      <c r="D238" s="125"/>
      <c r="E238" s="120"/>
    </row>
    <row r="239" spans="1:5" ht="18" customHeight="1" x14ac:dyDescent="0.45">
      <c r="A239" s="131"/>
      <c r="B239" s="125"/>
      <c r="C239" s="125"/>
      <c r="D239" s="125"/>
      <c r="E239" s="120"/>
    </row>
    <row r="240" spans="1:5" ht="18" customHeight="1" x14ac:dyDescent="0.45">
      <c r="A240" s="131"/>
      <c r="B240" s="125"/>
      <c r="C240" s="125"/>
      <c r="D240" s="125"/>
      <c r="E240" s="120"/>
    </row>
    <row r="241" spans="1:5" ht="18" customHeight="1" x14ac:dyDescent="0.45">
      <c r="A241" s="131"/>
      <c r="B241" s="125"/>
      <c r="C241" s="125"/>
      <c r="D241" s="125"/>
      <c r="E241" s="120"/>
    </row>
    <row r="242" spans="1:5" ht="18" customHeight="1" x14ac:dyDescent="0.45">
      <c r="A242" s="131"/>
      <c r="B242" s="125"/>
      <c r="C242" s="125"/>
      <c r="D242" s="125"/>
      <c r="E242" s="120"/>
    </row>
    <row r="243" spans="1:5" ht="18" customHeight="1" x14ac:dyDescent="0.45">
      <c r="A243" s="131"/>
      <c r="B243" s="125"/>
      <c r="C243" s="125"/>
      <c r="D243" s="125"/>
      <c r="E243" s="120"/>
    </row>
    <row r="244" spans="1:5" ht="18" customHeight="1" x14ac:dyDescent="0.45">
      <c r="A244" s="131"/>
      <c r="B244" s="125"/>
      <c r="C244" s="125"/>
      <c r="D244" s="125"/>
      <c r="E244" s="120"/>
    </row>
    <row r="245" spans="1:5" ht="18" customHeight="1" x14ac:dyDescent="0.45">
      <c r="A245" s="131"/>
      <c r="B245" s="125"/>
      <c r="C245" s="125"/>
      <c r="D245" s="125"/>
      <c r="E245" s="120"/>
    </row>
    <row r="246" spans="1:5" ht="18" customHeight="1" x14ac:dyDescent="0.45">
      <c r="A246" s="131"/>
      <c r="B246" s="125"/>
      <c r="C246" s="125"/>
      <c r="D246" s="125"/>
      <c r="E246" s="120"/>
    </row>
    <row r="247" spans="1:5" ht="18" customHeight="1" x14ac:dyDescent="0.45">
      <c r="A247" s="131"/>
      <c r="B247" s="125"/>
      <c r="C247" s="125"/>
      <c r="D247" s="125"/>
      <c r="E247" s="120"/>
    </row>
    <row r="248" spans="1:5" ht="18" customHeight="1" x14ac:dyDescent="0.45">
      <c r="A248" s="131"/>
      <c r="B248" s="125"/>
      <c r="C248" s="125"/>
      <c r="D248" s="125"/>
      <c r="E248" s="120"/>
    </row>
    <row r="249" spans="1:5" ht="18" customHeight="1" x14ac:dyDescent="0.45">
      <c r="A249" s="131"/>
      <c r="B249" s="125"/>
      <c r="C249" s="125"/>
      <c r="D249" s="125"/>
      <c r="E249" s="120"/>
    </row>
    <row r="250" spans="1:5" ht="18" customHeight="1" x14ac:dyDescent="0.45">
      <c r="A250" s="131"/>
      <c r="B250" s="125"/>
      <c r="C250" s="125"/>
      <c r="D250" s="125"/>
      <c r="E250" s="120"/>
    </row>
    <row r="251" spans="1:5" ht="18" customHeight="1" x14ac:dyDescent="0.45">
      <c r="A251" s="131"/>
      <c r="B251" s="125"/>
      <c r="C251" s="125"/>
      <c r="D251" s="125"/>
      <c r="E251" s="120"/>
    </row>
    <row r="252" spans="1:5" ht="18" customHeight="1" x14ac:dyDescent="0.45">
      <c r="A252" s="131"/>
      <c r="B252" s="125"/>
      <c r="C252" s="125"/>
      <c r="D252" s="125"/>
      <c r="E252" s="120"/>
    </row>
    <row r="253" spans="1:5" ht="18" customHeight="1" x14ac:dyDescent="0.45">
      <c r="A253" s="131"/>
      <c r="B253" s="125"/>
      <c r="C253" s="125"/>
      <c r="D253" s="125"/>
      <c r="E253" s="120"/>
    </row>
    <row r="254" spans="1:5" ht="18" customHeight="1" x14ac:dyDescent="0.45">
      <c r="A254" s="131"/>
      <c r="B254" s="125"/>
      <c r="C254" s="125"/>
      <c r="D254" s="125"/>
      <c r="E254" s="120"/>
    </row>
    <row r="255" spans="1:5" ht="18" customHeight="1" x14ac:dyDescent="0.45">
      <c r="A255" s="131"/>
      <c r="B255" s="125"/>
      <c r="C255" s="125"/>
      <c r="D255" s="125"/>
      <c r="E255" s="120"/>
    </row>
    <row r="256" spans="1:5" ht="18" customHeight="1" x14ac:dyDescent="0.45">
      <c r="A256" s="131"/>
      <c r="B256" s="125"/>
      <c r="C256" s="125"/>
      <c r="D256" s="125"/>
      <c r="E256" s="120"/>
    </row>
    <row r="257" spans="1:5" ht="18" customHeight="1" x14ac:dyDescent="0.45">
      <c r="A257" s="131"/>
      <c r="B257" s="125"/>
      <c r="C257" s="125"/>
      <c r="D257" s="125"/>
      <c r="E257" s="120"/>
    </row>
    <row r="258" spans="1:5" ht="18" customHeight="1" x14ac:dyDescent="0.45">
      <c r="A258" s="131"/>
      <c r="B258" s="125"/>
      <c r="C258" s="125"/>
      <c r="D258" s="125"/>
      <c r="E258" s="120"/>
    </row>
    <row r="259" spans="1:5" ht="18" customHeight="1" x14ac:dyDescent="0.45">
      <c r="A259" s="131"/>
      <c r="B259" s="125"/>
      <c r="C259" s="125"/>
      <c r="D259" s="125"/>
      <c r="E259" s="120"/>
    </row>
    <row r="260" spans="1:5" ht="18" customHeight="1" x14ac:dyDescent="0.45">
      <c r="A260" s="131"/>
      <c r="B260" s="125"/>
      <c r="C260" s="125"/>
      <c r="D260" s="125"/>
      <c r="E260" s="120"/>
    </row>
    <row r="261" spans="1:5" ht="18" customHeight="1" x14ac:dyDescent="0.45">
      <c r="A261" s="131"/>
      <c r="B261" s="125"/>
      <c r="C261" s="125"/>
      <c r="D261" s="125"/>
      <c r="E261" s="120"/>
    </row>
    <row r="262" spans="1:5" ht="18" customHeight="1" x14ac:dyDescent="0.45">
      <c r="A262" s="131"/>
      <c r="B262" s="125"/>
      <c r="C262" s="125"/>
      <c r="D262" s="125"/>
      <c r="E262" s="120"/>
    </row>
    <row r="263" spans="1:5" ht="18" customHeight="1" x14ac:dyDescent="0.45">
      <c r="A263" s="131"/>
      <c r="B263" s="125"/>
      <c r="C263" s="125"/>
      <c r="D263" s="125"/>
      <c r="E263" s="120"/>
    </row>
    <row r="264" spans="1:5" ht="18" customHeight="1" x14ac:dyDescent="0.45">
      <c r="A264" s="131"/>
      <c r="B264" s="125"/>
      <c r="C264" s="125"/>
      <c r="D264" s="125"/>
      <c r="E264" s="120"/>
    </row>
    <row r="265" spans="1:5" ht="18" customHeight="1" x14ac:dyDescent="0.45">
      <c r="A265" s="131"/>
      <c r="B265" s="125"/>
      <c r="C265" s="125"/>
      <c r="D265" s="125"/>
      <c r="E265" s="120"/>
    </row>
    <row r="266" spans="1:5" ht="18" customHeight="1" x14ac:dyDescent="0.45">
      <c r="A266" s="131"/>
      <c r="B266" s="125"/>
      <c r="C266" s="125"/>
      <c r="D266" s="125"/>
      <c r="E266" s="120"/>
    </row>
    <row r="267" spans="1:5" ht="18" customHeight="1" x14ac:dyDescent="0.45">
      <c r="A267" s="131"/>
      <c r="B267" s="125"/>
      <c r="C267" s="125"/>
      <c r="D267" s="125"/>
      <c r="E267" s="120"/>
    </row>
    <row r="268" spans="1:5" ht="18" customHeight="1" x14ac:dyDescent="0.45">
      <c r="A268" s="131"/>
      <c r="B268" s="125"/>
      <c r="C268" s="125"/>
      <c r="D268" s="125"/>
      <c r="E268" s="120"/>
    </row>
    <row r="269" spans="1:5" ht="18" customHeight="1" x14ac:dyDescent="0.45">
      <c r="A269" s="131"/>
      <c r="B269" s="125"/>
      <c r="C269" s="125"/>
      <c r="D269" s="125"/>
      <c r="E269" s="120"/>
    </row>
    <row r="270" spans="1:5" ht="18" customHeight="1" x14ac:dyDescent="0.45">
      <c r="A270" s="131"/>
      <c r="B270" s="125"/>
      <c r="C270" s="125"/>
      <c r="D270" s="125"/>
      <c r="E270" s="120"/>
    </row>
    <row r="271" spans="1:5" ht="18" customHeight="1" x14ac:dyDescent="0.45">
      <c r="A271" s="131"/>
      <c r="B271" s="125"/>
      <c r="C271" s="125"/>
      <c r="D271" s="125"/>
      <c r="E271" s="120"/>
    </row>
    <row r="272" spans="1:5" ht="18" customHeight="1" x14ac:dyDescent="0.45">
      <c r="A272" s="131"/>
      <c r="B272" s="125"/>
      <c r="C272" s="125"/>
      <c r="D272" s="125"/>
      <c r="E272" s="120"/>
    </row>
    <row r="273" spans="1:5" ht="18" customHeight="1" x14ac:dyDescent="0.45">
      <c r="A273" s="131"/>
      <c r="B273" s="125"/>
      <c r="C273" s="125"/>
      <c r="D273" s="125"/>
      <c r="E273" s="120"/>
    </row>
    <row r="274" spans="1:5" ht="18" customHeight="1" x14ac:dyDescent="0.45">
      <c r="A274" s="131"/>
      <c r="B274" s="125"/>
      <c r="C274" s="125"/>
      <c r="D274" s="125"/>
      <c r="E274" s="120"/>
    </row>
    <row r="275" spans="1:5" ht="18" customHeight="1" x14ac:dyDescent="0.45">
      <c r="A275" s="131"/>
      <c r="B275" s="125"/>
      <c r="C275" s="125"/>
      <c r="D275" s="125"/>
      <c r="E275" s="120"/>
    </row>
    <row r="276" spans="1:5" ht="18" customHeight="1" x14ac:dyDescent="0.45">
      <c r="A276" s="131"/>
      <c r="B276" s="125"/>
      <c r="C276" s="125"/>
      <c r="D276" s="125"/>
      <c r="E276" s="120"/>
    </row>
    <row r="277" spans="1:5" ht="18" customHeight="1" x14ac:dyDescent="0.45">
      <c r="A277" s="131"/>
      <c r="B277" s="125"/>
      <c r="C277" s="125"/>
      <c r="D277" s="125"/>
      <c r="E277" s="120"/>
    </row>
    <row r="278" spans="1:5" ht="18" customHeight="1" x14ac:dyDescent="0.45">
      <c r="A278" s="131"/>
      <c r="B278" s="125"/>
      <c r="C278" s="125"/>
      <c r="D278" s="125"/>
      <c r="E278" s="120"/>
    </row>
    <row r="279" spans="1:5" ht="18" customHeight="1" x14ac:dyDescent="0.45">
      <c r="A279" s="131"/>
      <c r="B279" s="125"/>
      <c r="C279" s="125"/>
      <c r="D279" s="125"/>
      <c r="E279" s="120"/>
    </row>
    <row r="280" spans="1:5" ht="18" customHeight="1" x14ac:dyDescent="0.45">
      <c r="A280" s="131"/>
      <c r="B280" s="125"/>
      <c r="C280" s="125"/>
      <c r="D280" s="125"/>
      <c r="E280" s="120"/>
    </row>
    <row r="281" spans="1:5" ht="18" customHeight="1" x14ac:dyDescent="0.45">
      <c r="A281" s="131"/>
      <c r="B281" s="125"/>
      <c r="C281" s="125"/>
      <c r="D281" s="125"/>
      <c r="E281" s="120"/>
    </row>
    <row r="282" spans="1:5" ht="18" customHeight="1" x14ac:dyDescent="0.45">
      <c r="A282" s="131"/>
      <c r="B282" s="125"/>
      <c r="C282" s="125"/>
      <c r="D282" s="125"/>
      <c r="E282" s="120"/>
    </row>
  </sheetData>
  <sheetProtection selectLockedCells="1"/>
  <phoneticPr fontId="6"/>
  <printOptions horizontalCentered="1" verticalCentered="1"/>
  <pageMargins left="0" right="0" top="0" bottom="0" header="0" footer="0"/>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99"/>
    <outlinePr showOutlineSymbols="0"/>
    <pageSetUpPr fitToPage="1"/>
  </sheetPr>
  <dimension ref="C2:BR174"/>
  <sheetViews>
    <sheetView showGridLines="0" showRowColHeaders="0" showZeros="0" tabSelected="1" showOutlineSymbols="0" zoomScale="90" zoomScaleNormal="90" zoomScaleSheetLayoutView="70" workbookViewId="0">
      <selection activeCell="BH29" sqref="BH29"/>
    </sheetView>
  </sheetViews>
  <sheetFormatPr defaultColWidth="9" defaultRowHeight="18" x14ac:dyDescent="0.45"/>
  <cols>
    <col min="1" max="34" width="3.5" style="25" customWidth="1"/>
    <col min="35" max="35" width="3.5" style="55" customWidth="1"/>
    <col min="36" max="43" width="3.5" style="25" customWidth="1"/>
    <col min="44" max="52" width="3.5" style="25" hidden="1" customWidth="1"/>
    <col min="53" max="63" width="3.5" style="25" customWidth="1"/>
    <col min="64" max="16384" width="9" style="25"/>
  </cols>
  <sheetData>
    <row r="2" spans="3:51" x14ac:dyDescent="0.45">
      <c r="C2" s="19"/>
      <c r="D2" s="20"/>
      <c r="E2" s="21"/>
      <c r="F2" s="21"/>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2"/>
      <c r="AQ2" s="23"/>
      <c r="AR2" s="24"/>
    </row>
    <row r="3" spans="3:51" x14ac:dyDescent="0.45">
      <c r="C3" s="27"/>
      <c r="D3" s="26"/>
      <c r="E3" s="28"/>
      <c r="F3" s="28"/>
      <c r="G3" s="29"/>
      <c r="H3" s="29"/>
      <c r="I3" s="29"/>
      <c r="J3" s="29"/>
      <c r="K3" s="26"/>
      <c r="L3" s="26"/>
      <c r="M3" s="26"/>
      <c r="N3" s="26"/>
      <c r="O3" s="29"/>
      <c r="P3" s="29"/>
      <c r="Q3" s="29"/>
      <c r="R3" s="29"/>
      <c r="S3" s="29"/>
      <c r="T3" s="29"/>
      <c r="U3" s="29"/>
      <c r="V3" s="29"/>
      <c r="W3" s="29"/>
      <c r="X3" s="29"/>
      <c r="Y3" s="29"/>
      <c r="Z3" s="29"/>
      <c r="AA3" s="29"/>
      <c r="AB3" s="29"/>
      <c r="AC3" s="29"/>
      <c r="AD3" s="26"/>
      <c r="AE3" s="26"/>
      <c r="AF3" s="26"/>
      <c r="AG3" s="26"/>
      <c r="AH3" s="26"/>
      <c r="AI3" s="26"/>
      <c r="AJ3" s="26"/>
      <c r="AK3" s="26"/>
      <c r="AL3" s="26"/>
      <c r="AM3" s="26"/>
      <c r="AN3" s="26"/>
      <c r="AO3" s="26"/>
      <c r="AP3" s="26"/>
      <c r="AQ3" s="30"/>
      <c r="AR3" s="24"/>
    </row>
    <row r="4" spans="3:51" ht="32.4" x14ac:dyDescent="0.45">
      <c r="C4" s="27"/>
      <c r="D4" s="26"/>
      <c r="E4" s="28"/>
      <c r="F4" s="28"/>
      <c r="G4" s="29"/>
      <c r="H4" s="29"/>
      <c r="I4" s="29"/>
      <c r="J4" s="29"/>
      <c r="K4" s="26"/>
      <c r="L4" s="26"/>
      <c r="M4" s="26"/>
      <c r="N4" s="26"/>
      <c r="O4" s="29"/>
      <c r="P4" s="29"/>
      <c r="Q4" s="29"/>
      <c r="R4" s="29"/>
      <c r="S4" s="29"/>
      <c r="T4" s="29"/>
      <c r="U4" s="29"/>
      <c r="V4" s="29"/>
      <c r="W4" s="29"/>
      <c r="X4" s="29"/>
      <c r="Y4" s="29"/>
      <c r="Z4" s="29"/>
      <c r="AA4" s="29"/>
      <c r="AB4" s="29"/>
      <c r="AC4" s="29"/>
      <c r="AD4" s="26"/>
      <c r="AE4" s="26"/>
      <c r="AF4" s="26"/>
      <c r="AG4" s="26"/>
      <c r="AH4" s="26"/>
      <c r="AI4" s="26"/>
      <c r="AJ4" s="26"/>
      <c r="AK4" s="26"/>
      <c r="AL4" s="26"/>
      <c r="AM4" s="26"/>
      <c r="AN4" s="26"/>
      <c r="AO4" s="31"/>
      <c r="AP4" s="31"/>
      <c r="AQ4" s="30"/>
      <c r="AR4" s="24"/>
      <c r="AU4" s="141"/>
      <c r="AV4" s="142"/>
      <c r="AW4" s="142"/>
      <c r="AX4" s="142"/>
      <c r="AY4" s="142"/>
    </row>
    <row r="5" spans="3:51" ht="19.5" customHeight="1" thickBot="1" x14ac:dyDescent="0.5">
      <c r="C5" s="27"/>
      <c r="D5" s="26"/>
      <c r="E5" s="32"/>
      <c r="F5" s="32"/>
      <c r="G5" s="408" t="s">
        <v>0</v>
      </c>
      <c r="H5" s="408"/>
      <c r="I5" s="408"/>
      <c r="J5" s="408"/>
      <c r="K5" s="408"/>
      <c r="L5" s="408"/>
      <c r="M5" s="408"/>
      <c r="N5" s="407" t="s">
        <v>310</v>
      </c>
      <c r="O5" s="407"/>
      <c r="P5" s="407"/>
      <c r="Q5" s="407"/>
      <c r="R5" s="407"/>
      <c r="S5" s="407"/>
      <c r="T5" s="407"/>
      <c r="U5" s="34"/>
      <c r="V5" s="34"/>
      <c r="W5" s="34"/>
      <c r="X5" s="34"/>
      <c r="Y5" s="35"/>
      <c r="Z5" s="35"/>
      <c r="AA5" s="35"/>
      <c r="AB5" s="35"/>
      <c r="AC5" s="35"/>
      <c r="AD5" s="24"/>
      <c r="AE5" s="24"/>
      <c r="AF5" s="24"/>
      <c r="AG5" s="24"/>
      <c r="AH5" s="24"/>
      <c r="AI5" s="24"/>
      <c r="AJ5" s="24"/>
      <c r="AK5" s="24"/>
      <c r="AL5" s="24"/>
      <c r="AM5" s="24"/>
      <c r="AN5" s="24"/>
      <c r="AO5" s="24"/>
      <c r="AP5" s="29"/>
      <c r="AQ5" s="30"/>
      <c r="AR5" s="24"/>
    </row>
    <row r="6" spans="3:51" ht="30" customHeight="1" thickBot="1" x14ac:dyDescent="0.5">
      <c r="C6" s="27"/>
      <c r="D6" s="26"/>
      <c r="E6" s="32"/>
      <c r="F6" s="32"/>
      <c r="G6" s="33"/>
      <c r="H6" s="33"/>
      <c r="I6" s="33"/>
      <c r="J6" s="33"/>
      <c r="K6" s="33"/>
      <c r="L6" s="33"/>
      <c r="M6" s="33"/>
      <c r="N6" s="33"/>
      <c r="O6" s="34"/>
      <c r="P6" s="34"/>
      <c r="Q6" s="34"/>
      <c r="R6" s="34"/>
      <c r="S6" s="34"/>
      <c r="T6" s="34"/>
      <c r="U6" s="34"/>
      <c r="V6" s="34"/>
      <c r="W6" s="34"/>
      <c r="X6" s="34"/>
      <c r="Y6" s="35"/>
      <c r="Z6" s="35"/>
      <c r="AA6" s="35"/>
      <c r="AB6" s="35"/>
      <c r="AC6" s="35"/>
      <c r="AD6" s="409" t="s">
        <v>1</v>
      </c>
      <c r="AE6" s="410"/>
      <c r="AF6" s="411"/>
      <c r="AG6" s="412"/>
      <c r="AH6" s="412"/>
      <c r="AI6" s="143" t="s">
        <v>2</v>
      </c>
      <c r="AJ6" s="412"/>
      <c r="AK6" s="412"/>
      <c r="AL6" s="143" t="s">
        <v>3</v>
      </c>
      <c r="AM6" s="412"/>
      <c r="AN6" s="412"/>
      <c r="AO6" s="144" t="s">
        <v>4</v>
      </c>
      <c r="AP6" s="36"/>
      <c r="AQ6" s="30"/>
      <c r="AR6" s="24"/>
    </row>
    <row r="7" spans="3:51" ht="18.75" customHeight="1" x14ac:dyDescent="0.45">
      <c r="C7" s="27"/>
      <c r="D7" s="26"/>
      <c r="E7" s="301" t="s">
        <v>5</v>
      </c>
      <c r="F7" s="302"/>
      <c r="G7" s="413" t="s">
        <v>6</v>
      </c>
      <c r="H7" s="414"/>
      <c r="I7" s="414"/>
      <c r="J7" s="414"/>
      <c r="K7" s="414"/>
      <c r="L7" s="415"/>
      <c r="M7" s="416"/>
      <c r="N7" s="417"/>
      <c r="O7" s="417"/>
      <c r="P7" s="417"/>
      <c r="Q7" s="417"/>
      <c r="R7" s="417"/>
      <c r="S7" s="417"/>
      <c r="T7" s="417"/>
      <c r="U7" s="417"/>
      <c r="V7" s="417"/>
      <c r="W7" s="417"/>
      <c r="X7" s="417"/>
      <c r="Y7" s="417"/>
      <c r="Z7" s="417"/>
      <c r="AA7" s="417"/>
      <c r="AB7" s="417"/>
      <c r="AC7" s="417"/>
      <c r="AD7" s="418"/>
      <c r="AE7" s="418"/>
      <c r="AF7" s="418"/>
      <c r="AG7" s="418"/>
      <c r="AH7" s="418"/>
      <c r="AI7" s="418"/>
      <c r="AJ7" s="418"/>
      <c r="AK7" s="418"/>
      <c r="AL7" s="418"/>
      <c r="AM7" s="418"/>
      <c r="AN7" s="418"/>
      <c r="AO7" s="419"/>
      <c r="AP7" s="37"/>
      <c r="AQ7" s="30"/>
      <c r="AR7" s="24"/>
    </row>
    <row r="8" spans="3:51" ht="35.1" customHeight="1" thickBot="1" x14ac:dyDescent="0.5">
      <c r="C8" s="27"/>
      <c r="D8" s="26"/>
      <c r="E8" s="303"/>
      <c r="F8" s="304"/>
      <c r="G8" s="420" t="s">
        <v>7</v>
      </c>
      <c r="H8" s="421"/>
      <c r="I8" s="421"/>
      <c r="J8" s="421"/>
      <c r="K8" s="421"/>
      <c r="L8" s="422"/>
      <c r="M8" s="423"/>
      <c r="N8" s="424"/>
      <c r="O8" s="424"/>
      <c r="P8" s="424"/>
      <c r="Q8" s="424"/>
      <c r="R8" s="424"/>
      <c r="S8" s="424"/>
      <c r="T8" s="424"/>
      <c r="U8" s="424"/>
      <c r="V8" s="424"/>
      <c r="W8" s="424"/>
      <c r="X8" s="424"/>
      <c r="Y8" s="424"/>
      <c r="Z8" s="424"/>
      <c r="AA8" s="424"/>
      <c r="AB8" s="424"/>
      <c r="AC8" s="424"/>
      <c r="AD8" s="424"/>
      <c r="AE8" s="424"/>
      <c r="AF8" s="424"/>
      <c r="AG8" s="424"/>
      <c r="AH8" s="424"/>
      <c r="AI8" s="424"/>
      <c r="AJ8" s="424"/>
      <c r="AK8" s="424"/>
      <c r="AL8" s="424"/>
      <c r="AM8" s="424"/>
      <c r="AN8" s="424"/>
      <c r="AO8" s="425"/>
      <c r="AP8" s="38"/>
      <c r="AQ8" s="30"/>
      <c r="AR8" s="24"/>
    </row>
    <row r="9" spans="3:51" ht="33" customHeight="1" thickBot="1" x14ac:dyDescent="0.5">
      <c r="C9" s="27"/>
      <c r="D9" s="26"/>
      <c r="E9" s="303"/>
      <c r="F9" s="304"/>
      <c r="G9" s="438" t="s">
        <v>8</v>
      </c>
      <c r="H9" s="439"/>
      <c r="I9" s="442" t="s">
        <v>9</v>
      </c>
      <c r="J9" s="443"/>
      <c r="K9" s="443"/>
      <c r="L9" s="444"/>
      <c r="M9" s="445"/>
      <c r="N9" s="446"/>
      <c r="O9" s="446"/>
      <c r="P9" s="446"/>
      <c r="Q9" s="446"/>
      <c r="R9" s="446"/>
      <c r="S9" s="446"/>
      <c r="T9" s="446"/>
      <c r="U9" s="446"/>
      <c r="V9" s="446"/>
      <c r="W9" s="446"/>
      <c r="X9" s="446"/>
      <c r="Y9" s="446"/>
      <c r="Z9" s="447"/>
      <c r="AA9" s="448" t="s">
        <v>10</v>
      </c>
      <c r="AB9" s="449"/>
      <c r="AC9" s="450"/>
      <c r="AD9" s="445"/>
      <c r="AE9" s="446"/>
      <c r="AF9" s="446"/>
      <c r="AG9" s="446"/>
      <c r="AH9" s="446"/>
      <c r="AI9" s="446"/>
      <c r="AJ9" s="446"/>
      <c r="AK9" s="446"/>
      <c r="AL9" s="446"/>
      <c r="AM9" s="446"/>
      <c r="AN9" s="446"/>
      <c r="AO9" s="451"/>
      <c r="AP9" s="39"/>
      <c r="AQ9" s="30"/>
      <c r="AR9" s="24"/>
    </row>
    <row r="10" spans="3:51" ht="33" customHeight="1" x14ac:dyDescent="0.45">
      <c r="C10" s="27"/>
      <c r="D10" s="26"/>
      <c r="E10" s="303"/>
      <c r="F10" s="304"/>
      <c r="G10" s="440"/>
      <c r="H10" s="441"/>
      <c r="I10" s="452" t="s">
        <v>11</v>
      </c>
      <c r="J10" s="453"/>
      <c r="K10" s="453"/>
      <c r="L10" s="454"/>
      <c r="M10" s="455"/>
      <c r="N10" s="353"/>
      <c r="O10" s="353"/>
      <c r="P10" s="353"/>
      <c r="Q10" s="145" t="s">
        <v>12</v>
      </c>
      <c r="R10" s="353"/>
      <c r="S10" s="353"/>
      <c r="T10" s="353"/>
      <c r="U10" s="353"/>
      <c r="V10" s="145" t="s">
        <v>13</v>
      </c>
      <c r="W10" s="353"/>
      <c r="X10" s="353"/>
      <c r="Y10" s="353"/>
      <c r="Z10" s="354"/>
      <c r="AA10" s="355" t="s">
        <v>14</v>
      </c>
      <c r="AB10" s="356"/>
      <c r="AC10" s="357"/>
      <c r="AD10" s="426"/>
      <c r="AE10" s="427"/>
      <c r="AF10" s="427"/>
      <c r="AG10" s="427"/>
      <c r="AH10" s="427"/>
      <c r="AI10" s="427"/>
      <c r="AJ10" s="427"/>
      <c r="AK10" s="427"/>
      <c r="AL10" s="427"/>
      <c r="AM10" s="427"/>
      <c r="AN10" s="427"/>
      <c r="AO10" s="428"/>
      <c r="AP10" s="39"/>
      <c r="AQ10" s="30"/>
      <c r="AR10" s="24"/>
      <c r="AU10" s="146" t="s">
        <v>73</v>
      </c>
    </row>
    <row r="11" spans="3:51" ht="33" customHeight="1" thickBot="1" x14ac:dyDescent="0.5">
      <c r="C11" s="27"/>
      <c r="D11" s="26"/>
      <c r="E11" s="303"/>
      <c r="F11" s="304"/>
      <c r="G11" s="440"/>
      <c r="H11" s="441"/>
      <c r="I11" s="429" t="s">
        <v>15</v>
      </c>
      <c r="J11" s="430"/>
      <c r="K11" s="430"/>
      <c r="L11" s="431"/>
      <c r="M11" s="432"/>
      <c r="N11" s="433"/>
      <c r="O11" s="433"/>
      <c r="P11" s="433"/>
      <c r="Q11" s="147" t="s">
        <v>12</v>
      </c>
      <c r="R11" s="433"/>
      <c r="S11" s="433"/>
      <c r="T11" s="433"/>
      <c r="U11" s="433"/>
      <c r="V11" s="147" t="s">
        <v>12</v>
      </c>
      <c r="W11" s="433"/>
      <c r="X11" s="433"/>
      <c r="Y11" s="433"/>
      <c r="Z11" s="434"/>
      <c r="AA11" s="435" t="s">
        <v>16</v>
      </c>
      <c r="AB11" s="436"/>
      <c r="AC11" s="436"/>
      <c r="AD11" s="436"/>
      <c r="AE11" s="436"/>
      <c r="AF11" s="436"/>
      <c r="AG11" s="436"/>
      <c r="AH11" s="436"/>
      <c r="AI11" s="436"/>
      <c r="AJ11" s="436"/>
      <c r="AK11" s="436"/>
      <c r="AL11" s="436"/>
      <c r="AM11" s="436"/>
      <c r="AN11" s="436"/>
      <c r="AO11" s="437"/>
      <c r="AP11" s="40"/>
      <c r="AQ11" s="30"/>
      <c r="AR11" s="24"/>
      <c r="AU11" s="89"/>
    </row>
    <row r="12" spans="3:51" ht="25.5" customHeight="1" x14ac:dyDescent="0.45">
      <c r="C12" s="27"/>
      <c r="D12" s="26"/>
      <c r="E12" s="303"/>
      <c r="F12" s="304"/>
      <c r="G12" s="383" t="s">
        <v>17</v>
      </c>
      <c r="H12" s="384"/>
      <c r="I12" s="384"/>
      <c r="J12" s="384"/>
      <c r="K12" s="384"/>
      <c r="L12" s="384"/>
      <c r="M12" s="387"/>
      <c r="N12" s="388"/>
      <c r="O12" s="389" t="s">
        <v>393</v>
      </c>
      <c r="P12" s="390"/>
      <c r="Q12" s="390"/>
      <c r="R12" s="390"/>
      <c r="S12" s="390"/>
      <c r="T12" s="390"/>
      <c r="U12" s="390"/>
      <c r="V12" s="391"/>
      <c r="W12" s="392"/>
      <c r="X12" s="393"/>
      <c r="Y12" s="389" t="s">
        <v>400</v>
      </c>
      <c r="Z12" s="390"/>
      <c r="AA12" s="390"/>
      <c r="AB12" s="390"/>
      <c r="AC12" s="390"/>
      <c r="AD12" s="390"/>
      <c r="AE12" s="390"/>
      <c r="AF12" s="391"/>
      <c r="AG12" s="392"/>
      <c r="AH12" s="393"/>
      <c r="AI12" s="389" t="s">
        <v>399</v>
      </c>
      <c r="AJ12" s="390"/>
      <c r="AK12" s="390"/>
      <c r="AL12" s="390"/>
      <c r="AM12" s="390"/>
      <c r="AN12" s="390"/>
      <c r="AO12" s="391"/>
      <c r="AP12" s="52"/>
      <c r="AQ12" s="30"/>
      <c r="AR12" s="24"/>
    </row>
    <row r="13" spans="3:51" ht="25.5" customHeight="1" x14ac:dyDescent="0.45">
      <c r="C13" s="27"/>
      <c r="D13" s="26"/>
      <c r="E13" s="303"/>
      <c r="F13" s="304"/>
      <c r="G13" s="383"/>
      <c r="H13" s="384"/>
      <c r="I13" s="384"/>
      <c r="J13" s="384"/>
      <c r="K13" s="384"/>
      <c r="L13" s="384"/>
      <c r="M13" s="394"/>
      <c r="N13" s="395"/>
      <c r="O13" s="200" t="s">
        <v>394</v>
      </c>
      <c r="P13" s="201"/>
      <c r="Q13" s="201"/>
      <c r="R13" s="201"/>
      <c r="S13" s="201"/>
      <c r="T13" s="201"/>
      <c r="U13" s="201"/>
      <c r="V13" s="202"/>
      <c r="W13" s="405"/>
      <c r="X13" s="406"/>
      <c r="Y13" s="200" t="s">
        <v>397</v>
      </c>
      <c r="Z13" s="201"/>
      <c r="AA13" s="201"/>
      <c r="AB13" s="201"/>
      <c r="AC13" s="201"/>
      <c r="AD13" s="201"/>
      <c r="AE13" s="201"/>
      <c r="AF13" s="202"/>
      <c r="AG13" s="203"/>
      <c r="AH13" s="203"/>
      <c r="AI13" s="204"/>
      <c r="AJ13" s="204"/>
      <c r="AK13" s="204"/>
      <c r="AL13" s="204"/>
      <c r="AM13" s="204"/>
      <c r="AN13" s="204"/>
      <c r="AO13" s="205"/>
      <c r="AP13" s="52"/>
      <c r="AQ13" s="30"/>
      <c r="AR13" s="24"/>
    </row>
    <row r="14" spans="3:51" ht="25.5" customHeight="1" x14ac:dyDescent="0.45">
      <c r="C14" s="27"/>
      <c r="D14" s="26"/>
      <c r="E14" s="303"/>
      <c r="F14" s="304"/>
      <c r="G14" s="383"/>
      <c r="H14" s="384"/>
      <c r="I14" s="384"/>
      <c r="J14" s="384"/>
      <c r="K14" s="384"/>
      <c r="L14" s="384"/>
      <c r="M14" s="396"/>
      <c r="N14" s="397"/>
      <c r="O14" s="398" t="s">
        <v>395</v>
      </c>
      <c r="P14" s="399"/>
      <c r="Q14" s="399"/>
      <c r="R14" s="399"/>
      <c r="S14" s="399"/>
      <c r="T14" s="399"/>
      <c r="U14" s="399"/>
      <c r="V14" s="400"/>
      <c r="W14" s="401"/>
      <c r="X14" s="402"/>
      <c r="Y14" s="398" t="s">
        <v>398</v>
      </c>
      <c r="Z14" s="399"/>
      <c r="AA14" s="399"/>
      <c r="AB14" s="399"/>
      <c r="AC14" s="399"/>
      <c r="AD14" s="399"/>
      <c r="AE14" s="399"/>
      <c r="AF14" s="400"/>
      <c r="AG14" s="203"/>
      <c r="AH14" s="203"/>
      <c r="AI14" s="403"/>
      <c r="AJ14" s="403"/>
      <c r="AK14" s="403"/>
      <c r="AL14" s="403"/>
      <c r="AM14" s="403"/>
      <c r="AN14" s="403"/>
      <c r="AO14" s="404"/>
      <c r="AP14" s="52"/>
      <c r="AQ14" s="30"/>
      <c r="AR14" s="24"/>
    </row>
    <row r="15" spans="3:51" ht="25.5" customHeight="1" thickBot="1" x14ac:dyDescent="0.5">
      <c r="C15" s="27"/>
      <c r="D15" s="26"/>
      <c r="E15" s="303"/>
      <c r="F15" s="304"/>
      <c r="G15" s="385"/>
      <c r="H15" s="386"/>
      <c r="I15" s="386"/>
      <c r="J15" s="386"/>
      <c r="K15" s="386"/>
      <c r="L15" s="386"/>
      <c r="M15" s="206"/>
      <c r="N15" s="207"/>
      <c r="O15" s="208" t="s">
        <v>396</v>
      </c>
      <c r="P15" s="209"/>
      <c r="Q15" s="209"/>
      <c r="R15" s="209"/>
      <c r="S15" s="209"/>
      <c r="T15" s="209"/>
      <c r="U15" s="209"/>
      <c r="V15" s="210"/>
      <c r="W15" s="211"/>
      <c r="X15" s="211"/>
      <c r="Y15" s="212"/>
      <c r="Z15" s="212"/>
      <c r="AA15" s="212"/>
      <c r="AB15" s="212"/>
      <c r="AC15" s="212"/>
      <c r="AD15" s="212"/>
      <c r="AE15" s="212"/>
      <c r="AF15" s="212"/>
      <c r="AG15" s="211"/>
      <c r="AH15" s="211"/>
      <c r="AI15" s="213"/>
      <c r="AJ15" s="213"/>
      <c r="AK15" s="213"/>
      <c r="AL15" s="213"/>
      <c r="AM15" s="213"/>
      <c r="AN15" s="213"/>
      <c r="AO15" s="214"/>
      <c r="AP15" s="52"/>
      <c r="AQ15" s="30"/>
      <c r="AR15" s="24"/>
    </row>
    <row r="16" spans="3:51" ht="18.75" customHeight="1" x14ac:dyDescent="0.45">
      <c r="C16" s="27"/>
      <c r="D16" s="26"/>
      <c r="E16" s="303"/>
      <c r="F16" s="304"/>
      <c r="G16" s="358" t="s">
        <v>18</v>
      </c>
      <c r="H16" s="359"/>
      <c r="I16" s="359"/>
      <c r="J16" s="359"/>
      <c r="K16" s="359"/>
      <c r="L16" s="359"/>
      <c r="M16" s="360"/>
      <c r="N16" s="196"/>
      <c r="O16" s="363" t="s">
        <v>19</v>
      </c>
      <c r="P16" s="363"/>
      <c r="Q16" s="363"/>
      <c r="R16" s="363"/>
      <c r="S16" s="363"/>
      <c r="T16" s="363"/>
      <c r="U16" s="363"/>
      <c r="V16" s="363"/>
      <c r="W16" s="363"/>
      <c r="X16" s="363"/>
      <c r="Y16" s="363"/>
      <c r="Z16" s="363"/>
      <c r="AA16" s="363"/>
      <c r="AB16" s="363"/>
      <c r="AC16" s="363"/>
      <c r="AD16" s="363"/>
      <c r="AE16" s="363"/>
      <c r="AF16" s="364"/>
      <c r="AG16" s="367" t="s">
        <v>20</v>
      </c>
      <c r="AH16" s="368"/>
      <c r="AI16" s="369"/>
      <c r="AJ16" s="373"/>
      <c r="AK16" s="373"/>
      <c r="AL16" s="373"/>
      <c r="AM16" s="373"/>
      <c r="AN16" s="373"/>
      <c r="AO16" s="374"/>
      <c r="AP16" s="33"/>
      <c r="AQ16" s="30"/>
      <c r="AR16" s="24"/>
    </row>
    <row r="17" spans="3:70" ht="18.75" customHeight="1" thickBot="1" x14ac:dyDescent="0.5">
      <c r="C17" s="27"/>
      <c r="D17" s="26"/>
      <c r="E17" s="303"/>
      <c r="F17" s="304"/>
      <c r="G17" s="361"/>
      <c r="H17" s="362"/>
      <c r="I17" s="362"/>
      <c r="J17" s="362"/>
      <c r="K17" s="362"/>
      <c r="L17" s="362"/>
      <c r="M17" s="362"/>
      <c r="N17" s="149"/>
      <c r="O17" s="365"/>
      <c r="P17" s="365"/>
      <c r="Q17" s="365"/>
      <c r="R17" s="365"/>
      <c r="S17" s="365"/>
      <c r="T17" s="365"/>
      <c r="U17" s="365"/>
      <c r="V17" s="365"/>
      <c r="W17" s="365"/>
      <c r="X17" s="365"/>
      <c r="Y17" s="365"/>
      <c r="Z17" s="365"/>
      <c r="AA17" s="365"/>
      <c r="AB17" s="365"/>
      <c r="AC17" s="365"/>
      <c r="AD17" s="365"/>
      <c r="AE17" s="365"/>
      <c r="AF17" s="366"/>
      <c r="AG17" s="370"/>
      <c r="AH17" s="371"/>
      <c r="AI17" s="372"/>
      <c r="AJ17" s="375"/>
      <c r="AK17" s="375"/>
      <c r="AL17" s="375"/>
      <c r="AM17" s="375"/>
      <c r="AN17" s="375"/>
      <c r="AO17" s="376"/>
      <c r="AP17" s="33"/>
      <c r="AQ17" s="30"/>
      <c r="AR17" s="24"/>
    </row>
    <row r="18" spans="3:70" ht="18.75" customHeight="1" x14ac:dyDescent="0.45">
      <c r="C18" s="27"/>
      <c r="D18" s="26"/>
      <c r="E18" s="303"/>
      <c r="F18" s="304"/>
      <c r="G18" s="377" t="s">
        <v>21</v>
      </c>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9"/>
      <c r="AP18" s="150"/>
      <c r="AQ18" s="30"/>
      <c r="AR18" s="24"/>
    </row>
    <row r="19" spans="3:70" ht="18.75" customHeight="1" x14ac:dyDescent="0.45">
      <c r="C19" s="27"/>
      <c r="D19" s="26"/>
      <c r="E19" s="303"/>
      <c r="F19" s="304"/>
      <c r="G19" s="380"/>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2"/>
      <c r="AP19" s="150"/>
      <c r="AQ19" s="30"/>
      <c r="AR19" s="24"/>
    </row>
    <row r="20" spans="3:70" ht="36.75" customHeight="1" x14ac:dyDescent="0.45">
      <c r="C20" s="27"/>
      <c r="D20" s="26"/>
      <c r="E20" s="303"/>
      <c r="F20" s="304"/>
      <c r="G20" s="333" t="s">
        <v>22</v>
      </c>
      <c r="H20" s="334"/>
      <c r="I20" s="337" t="s">
        <v>23</v>
      </c>
      <c r="J20" s="338"/>
      <c r="K20" s="338"/>
      <c r="L20" s="339"/>
      <c r="M20" s="191" t="s">
        <v>24</v>
      </c>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1"/>
      <c r="AP20" s="152"/>
      <c r="AQ20" s="30"/>
      <c r="AR20" s="24"/>
      <c r="AX20" s="153"/>
      <c r="AY20" s="153"/>
      <c r="AZ20" s="153"/>
      <c r="BA20" s="153"/>
      <c r="BB20" s="153"/>
      <c r="BC20" s="153"/>
      <c r="BD20" s="153"/>
      <c r="BE20" s="153"/>
      <c r="BF20" s="153"/>
      <c r="BG20" s="153"/>
      <c r="BH20" s="153"/>
      <c r="BI20" s="153"/>
      <c r="BJ20" s="153"/>
      <c r="BK20" s="153"/>
      <c r="BL20" s="153"/>
      <c r="BM20" s="153"/>
      <c r="BN20" s="153"/>
      <c r="BO20" s="153"/>
      <c r="BP20" s="153"/>
      <c r="BQ20" s="153"/>
      <c r="BR20" s="153"/>
    </row>
    <row r="21" spans="3:70" ht="36.75" customHeight="1" thickBot="1" x14ac:dyDescent="0.5">
      <c r="C21" s="27"/>
      <c r="D21" s="26"/>
      <c r="E21" s="305"/>
      <c r="F21" s="306"/>
      <c r="G21" s="335"/>
      <c r="H21" s="336"/>
      <c r="I21" s="342" t="s">
        <v>25</v>
      </c>
      <c r="J21" s="343"/>
      <c r="K21" s="343"/>
      <c r="L21" s="344"/>
      <c r="M21" s="345"/>
      <c r="N21" s="346"/>
      <c r="O21" s="346"/>
      <c r="P21" s="346"/>
      <c r="Q21" s="192" t="s">
        <v>26</v>
      </c>
      <c r="R21" s="347"/>
      <c r="S21" s="347"/>
      <c r="T21" s="347"/>
      <c r="U21" s="347"/>
      <c r="V21" s="192" t="s">
        <v>26</v>
      </c>
      <c r="W21" s="347"/>
      <c r="X21" s="347"/>
      <c r="Y21" s="347"/>
      <c r="Z21" s="348"/>
      <c r="AA21" s="349" t="s">
        <v>7</v>
      </c>
      <c r="AB21" s="350"/>
      <c r="AC21" s="350"/>
      <c r="AD21" s="351"/>
      <c r="AE21" s="345"/>
      <c r="AF21" s="346"/>
      <c r="AG21" s="346"/>
      <c r="AH21" s="346"/>
      <c r="AI21" s="346"/>
      <c r="AJ21" s="346"/>
      <c r="AK21" s="346"/>
      <c r="AL21" s="346"/>
      <c r="AM21" s="346"/>
      <c r="AN21" s="346"/>
      <c r="AO21" s="352"/>
      <c r="AP21" s="39"/>
      <c r="AQ21" s="30"/>
      <c r="AR21" s="24"/>
      <c r="AX21" s="153"/>
      <c r="AY21" s="153"/>
      <c r="AZ21" s="153"/>
      <c r="BA21" s="153"/>
      <c r="BB21" s="153"/>
      <c r="BC21" s="155"/>
      <c r="BD21" s="155"/>
      <c r="BE21" s="155"/>
      <c r="BF21" s="155"/>
      <c r="BG21" s="155"/>
      <c r="BH21" s="155"/>
      <c r="BI21" s="155"/>
      <c r="BJ21" s="155"/>
      <c r="BK21" s="155"/>
      <c r="BL21" s="155"/>
      <c r="BM21" s="155"/>
      <c r="BN21" s="155"/>
      <c r="BO21" s="153"/>
      <c r="BP21" s="153"/>
      <c r="BQ21" s="153"/>
      <c r="BR21" s="153"/>
    </row>
    <row r="22" spans="3:70" ht="19.5" customHeight="1" thickBot="1" x14ac:dyDescent="0.5">
      <c r="C22" s="27"/>
      <c r="D22" s="26"/>
      <c r="E22" s="41"/>
      <c r="F22" s="41"/>
      <c r="G22" s="42"/>
      <c r="H22" s="42"/>
      <c r="I22" s="42"/>
      <c r="J22" s="42"/>
      <c r="K22" s="43"/>
      <c r="L22" s="43"/>
      <c r="M22" s="44"/>
      <c r="N22" s="44"/>
      <c r="O22" s="44"/>
      <c r="P22" s="44"/>
      <c r="Q22" s="44"/>
      <c r="R22" s="44"/>
      <c r="S22" s="44"/>
      <c r="T22" s="44"/>
      <c r="U22" s="44"/>
      <c r="V22" s="44"/>
      <c r="W22" s="44"/>
      <c r="X22" s="44"/>
      <c r="Y22" s="44"/>
      <c r="Z22" s="45"/>
      <c r="AA22" s="45"/>
      <c r="AB22" s="45"/>
      <c r="AC22" s="45"/>
      <c r="AD22" s="45"/>
      <c r="AE22" s="45"/>
      <c r="AF22" s="45"/>
      <c r="AG22" s="45"/>
      <c r="AH22" s="45"/>
      <c r="AI22" s="45"/>
      <c r="AJ22" s="45"/>
      <c r="AK22" s="45"/>
      <c r="AL22" s="45"/>
      <c r="AM22" s="45"/>
      <c r="AN22" s="45"/>
      <c r="AO22" s="45"/>
      <c r="AP22" s="46"/>
      <c r="AQ22" s="30"/>
      <c r="AR22" s="24"/>
      <c r="AX22" s="153"/>
      <c r="AY22" s="153"/>
      <c r="AZ22" s="153"/>
      <c r="BA22" s="153"/>
      <c r="BB22" s="153"/>
      <c r="BC22" s="155"/>
      <c r="BD22" s="155"/>
      <c r="BE22" s="155"/>
      <c r="BF22" s="155"/>
      <c r="BG22" s="155"/>
      <c r="BH22" s="155"/>
      <c r="BI22" s="155"/>
      <c r="BJ22" s="155"/>
      <c r="BK22" s="155"/>
      <c r="BL22" s="155"/>
      <c r="BM22" s="155"/>
      <c r="BN22" s="155"/>
      <c r="BO22" s="153"/>
      <c r="BP22" s="153"/>
      <c r="BQ22" s="153"/>
      <c r="BR22" s="153"/>
    </row>
    <row r="23" spans="3:70" ht="14.25" customHeight="1" x14ac:dyDescent="0.45">
      <c r="C23" s="27"/>
      <c r="D23" s="26"/>
      <c r="E23" s="301" t="s">
        <v>27</v>
      </c>
      <c r="F23" s="302"/>
      <c r="G23" s="307" t="s">
        <v>28</v>
      </c>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9"/>
      <c r="AP23" s="71"/>
      <c r="AQ23" s="30"/>
      <c r="AR23" s="24"/>
      <c r="AX23" s="153"/>
      <c r="AY23" s="153"/>
      <c r="AZ23" s="153"/>
      <c r="BA23" s="153"/>
      <c r="BB23" s="153"/>
      <c r="BC23" s="155"/>
      <c r="BD23" s="155"/>
      <c r="BE23" s="155"/>
      <c r="BF23" s="155"/>
      <c r="BG23" s="155"/>
      <c r="BH23" s="155"/>
      <c r="BI23" s="155"/>
      <c r="BJ23" s="155"/>
      <c r="BK23" s="155"/>
      <c r="BL23" s="155"/>
      <c r="BM23" s="155"/>
      <c r="BN23" s="155"/>
      <c r="BO23" s="153"/>
      <c r="BP23" s="153"/>
      <c r="BQ23" s="153"/>
      <c r="BR23" s="153"/>
    </row>
    <row r="24" spans="3:70" ht="14.25" customHeight="1" x14ac:dyDescent="0.45">
      <c r="C24" s="27"/>
      <c r="D24" s="26"/>
      <c r="E24" s="303"/>
      <c r="F24" s="304"/>
      <c r="G24" s="310"/>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2"/>
      <c r="AP24" s="71"/>
      <c r="AQ24" s="30"/>
      <c r="AR24" s="24"/>
      <c r="AT24" s="47"/>
      <c r="AU24" s="47"/>
      <c r="AV24" s="153"/>
      <c r="AX24" s="153"/>
      <c r="AY24" s="153"/>
      <c r="AZ24" s="153"/>
      <c r="BA24" s="153"/>
      <c r="BB24" s="153"/>
      <c r="BC24" s="155"/>
      <c r="BD24" s="13"/>
      <c r="BE24" s="155"/>
      <c r="BF24" s="155"/>
      <c r="BG24" s="155"/>
      <c r="BH24" s="155"/>
      <c r="BI24" s="155"/>
      <c r="BJ24" s="155"/>
      <c r="BK24" s="155"/>
      <c r="BL24" s="155"/>
      <c r="BM24" s="155"/>
      <c r="BN24" s="155"/>
      <c r="BO24" s="153"/>
      <c r="BP24" s="153"/>
      <c r="BQ24" s="153"/>
      <c r="BR24" s="153"/>
    </row>
    <row r="25" spans="3:70" ht="14.25" customHeight="1" x14ac:dyDescent="0.45">
      <c r="C25" s="27"/>
      <c r="D25" s="26"/>
      <c r="E25" s="303"/>
      <c r="F25" s="304"/>
      <c r="G25" s="313" t="s">
        <v>29</v>
      </c>
      <c r="H25" s="314"/>
      <c r="I25" s="314"/>
      <c r="J25" s="314"/>
      <c r="K25" s="314"/>
      <c r="L25" s="157"/>
      <c r="M25" s="317" t="s">
        <v>30</v>
      </c>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158"/>
      <c r="AM25" s="158"/>
      <c r="AN25" s="159"/>
      <c r="AO25" s="160"/>
      <c r="AP25" s="46"/>
      <c r="AQ25" s="30"/>
      <c r="AR25" s="24"/>
      <c r="AT25" s="47"/>
      <c r="AU25" s="47"/>
      <c r="AX25" s="153"/>
      <c r="AY25" s="153"/>
      <c r="AZ25" s="153"/>
      <c r="BA25" s="153"/>
      <c r="BB25" s="153"/>
      <c r="BC25" s="155"/>
      <c r="BD25" s="13"/>
      <c r="BE25" s="155"/>
      <c r="BF25" s="155"/>
      <c r="BG25" s="155"/>
      <c r="BH25" s="155"/>
      <c r="BI25" s="155"/>
      <c r="BJ25" s="155"/>
      <c r="BK25" s="155"/>
      <c r="BL25" s="155"/>
      <c r="BM25" s="155"/>
      <c r="BN25" s="155"/>
      <c r="BO25" s="153"/>
      <c r="BP25" s="153"/>
      <c r="BQ25" s="153"/>
      <c r="BR25" s="153"/>
    </row>
    <row r="26" spans="3:70" ht="14.25" customHeight="1" thickBot="1" x14ac:dyDescent="0.5">
      <c r="C26" s="27"/>
      <c r="D26" s="26"/>
      <c r="E26" s="303"/>
      <c r="F26" s="304"/>
      <c r="G26" s="315"/>
      <c r="H26" s="316"/>
      <c r="I26" s="316"/>
      <c r="J26" s="316">
        <v>2</v>
      </c>
      <c r="K26" s="316"/>
      <c r="L26" s="161"/>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162"/>
      <c r="AM26" s="162"/>
      <c r="AN26" s="163"/>
      <c r="AO26" s="164"/>
      <c r="AP26" s="46"/>
      <c r="AQ26" s="30"/>
      <c r="AR26" s="24"/>
      <c r="AT26" s="155"/>
      <c r="AU26" s="155"/>
      <c r="AX26" s="153"/>
      <c r="AY26" s="153"/>
      <c r="AZ26" s="153"/>
      <c r="BA26" s="153"/>
      <c r="BB26" s="153"/>
      <c r="BC26" s="155"/>
      <c r="BD26" s="13"/>
      <c r="BE26" s="155"/>
      <c r="BF26" s="155"/>
      <c r="BG26" s="155"/>
      <c r="BH26" s="155"/>
      <c r="BI26" s="155"/>
      <c r="BJ26" s="155"/>
      <c r="BK26" s="155"/>
      <c r="BL26" s="155"/>
      <c r="BM26" s="155"/>
      <c r="BN26" s="155"/>
      <c r="BO26" s="153"/>
      <c r="BP26" s="153"/>
      <c r="BQ26" s="153"/>
      <c r="BR26" s="153"/>
    </row>
    <row r="27" spans="3:70" ht="14.25" customHeight="1" x14ac:dyDescent="0.45">
      <c r="C27" s="27"/>
      <c r="D27" s="26"/>
      <c r="E27" s="303"/>
      <c r="F27" s="304"/>
      <c r="G27" s="320" t="s">
        <v>31</v>
      </c>
      <c r="H27" s="321"/>
      <c r="I27" s="321"/>
      <c r="J27" s="321"/>
      <c r="K27" s="321"/>
      <c r="L27" s="165"/>
      <c r="M27" s="324" t="s">
        <v>32</v>
      </c>
      <c r="N27" s="321"/>
      <c r="O27" s="321"/>
      <c r="P27" s="321"/>
      <c r="Q27" s="321"/>
      <c r="R27" s="321"/>
      <c r="S27" s="321"/>
      <c r="T27" s="321"/>
      <c r="U27" s="321"/>
      <c r="V27" s="321"/>
      <c r="W27" s="321"/>
      <c r="X27" s="321"/>
      <c r="Y27" s="321"/>
      <c r="Z27" s="321"/>
      <c r="AA27" s="321"/>
      <c r="AB27" s="321"/>
      <c r="AC27" s="321"/>
      <c r="AD27" s="324" t="s">
        <v>33</v>
      </c>
      <c r="AE27" s="321"/>
      <c r="AF27" s="326"/>
      <c r="AG27" s="324" t="s">
        <v>34</v>
      </c>
      <c r="AH27" s="321"/>
      <c r="AI27" s="321"/>
      <c r="AJ27" s="321"/>
      <c r="AK27" s="321"/>
      <c r="AL27" s="321"/>
      <c r="AM27" s="321"/>
      <c r="AN27" s="321"/>
      <c r="AO27" s="328"/>
      <c r="AP27" s="48"/>
      <c r="AQ27" s="30"/>
      <c r="AR27" s="24"/>
      <c r="AX27" s="153"/>
      <c r="AY27" s="153"/>
      <c r="AZ27" s="153"/>
      <c r="BA27" s="153"/>
      <c r="BB27" s="153"/>
      <c r="BC27" s="155"/>
      <c r="BD27" s="13"/>
      <c r="BE27" s="155"/>
      <c r="BF27" s="155"/>
      <c r="BG27" s="155"/>
      <c r="BH27" s="155"/>
      <c r="BI27" s="155"/>
      <c r="BJ27" s="155"/>
      <c r="BK27" s="155"/>
      <c r="BL27" s="155"/>
      <c r="BM27" s="155"/>
      <c r="BN27" s="155"/>
      <c r="BO27" s="153"/>
      <c r="BP27" s="153"/>
      <c r="BQ27" s="153"/>
      <c r="BR27" s="153"/>
    </row>
    <row r="28" spans="3:70" ht="14.25" customHeight="1" x14ac:dyDescent="0.45">
      <c r="C28" s="27"/>
      <c r="D28" s="26"/>
      <c r="E28" s="303"/>
      <c r="F28" s="304"/>
      <c r="G28" s="322"/>
      <c r="H28" s="323"/>
      <c r="I28" s="323"/>
      <c r="J28" s="323"/>
      <c r="K28" s="323"/>
      <c r="L28" s="166"/>
      <c r="M28" s="325"/>
      <c r="N28" s="323"/>
      <c r="O28" s="323"/>
      <c r="P28" s="323"/>
      <c r="Q28" s="323"/>
      <c r="R28" s="323"/>
      <c r="S28" s="323"/>
      <c r="T28" s="323"/>
      <c r="U28" s="323"/>
      <c r="V28" s="323"/>
      <c r="W28" s="323"/>
      <c r="X28" s="323"/>
      <c r="Y28" s="323"/>
      <c r="Z28" s="323"/>
      <c r="AA28" s="323"/>
      <c r="AB28" s="323"/>
      <c r="AC28" s="323"/>
      <c r="AD28" s="325"/>
      <c r="AE28" s="323"/>
      <c r="AF28" s="327"/>
      <c r="AG28" s="325"/>
      <c r="AH28" s="323"/>
      <c r="AI28" s="323"/>
      <c r="AJ28" s="323"/>
      <c r="AK28" s="323"/>
      <c r="AL28" s="323"/>
      <c r="AM28" s="323"/>
      <c r="AN28" s="323"/>
      <c r="AO28" s="329"/>
      <c r="AP28" s="48"/>
      <c r="AQ28" s="30"/>
      <c r="AR28" s="24"/>
      <c r="AX28" s="153"/>
      <c r="AY28" s="153"/>
      <c r="AZ28" s="153"/>
      <c r="BA28" s="153"/>
      <c r="BB28" s="153"/>
      <c r="BC28" s="155"/>
      <c r="BD28" s="14"/>
      <c r="BE28" s="155"/>
      <c r="BF28" s="155"/>
      <c r="BG28" s="155"/>
      <c r="BH28" s="155"/>
      <c r="BI28" s="155"/>
      <c r="BJ28" s="155"/>
      <c r="BK28" s="155"/>
      <c r="BL28" s="155"/>
      <c r="BM28" s="155"/>
      <c r="BN28" s="155"/>
      <c r="BO28" s="153"/>
      <c r="BP28" s="153"/>
      <c r="BQ28" s="153"/>
      <c r="BR28" s="153"/>
    </row>
    <row r="29" spans="3:70" ht="19.5" customHeight="1" thickBot="1" x14ac:dyDescent="0.5">
      <c r="C29" s="27"/>
      <c r="D29" s="26"/>
      <c r="E29" s="305"/>
      <c r="F29" s="306"/>
      <c r="G29" s="330" t="s">
        <v>35</v>
      </c>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2"/>
      <c r="AP29" s="49"/>
      <c r="AQ29" s="30"/>
      <c r="AR29" s="24"/>
      <c r="AX29" s="153"/>
      <c r="AY29" s="153"/>
      <c r="AZ29" s="153"/>
      <c r="BA29" s="153"/>
      <c r="BB29" s="153"/>
      <c r="BC29" s="155"/>
      <c r="BD29" s="14"/>
      <c r="BE29" s="155"/>
      <c r="BF29" s="155"/>
      <c r="BG29" s="155"/>
      <c r="BH29" s="155"/>
      <c r="BI29" s="155"/>
      <c r="BJ29" s="155"/>
      <c r="BK29" s="155"/>
      <c r="BL29" s="155"/>
      <c r="BM29" s="155"/>
      <c r="BN29" s="155"/>
      <c r="BO29" s="153"/>
      <c r="BP29" s="153"/>
      <c r="BQ29" s="153"/>
      <c r="BR29" s="153"/>
    </row>
    <row r="30" spans="3:70" ht="19.5" customHeight="1" thickBot="1" x14ac:dyDescent="0.5">
      <c r="C30" s="27"/>
      <c r="D30" s="26"/>
      <c r="E30" s="50"/>
      <c r="F30" s="5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26"/>
      <c r="AQ30" s="30"/>
      <c r="AR30" s="24"/>
      <c r="AX30" s="153"/>
      <c r="AY30" s="153"/>
      <c r="AZ30" s="153"/>
      <c r="BA30" s="153"/>
      <c r="BB30" s="153"/>
      <c r="BC30" s="155"/>
      <c r="BD30" s="15"/>
      <c r="BE30" s="155"/>
      <c r="BF30" s="155"/>
      <c r="BG30" s="155"/>
      <c r="BH30" s="155"/>
      <c r="BI30" s="155"/>
      <c r="BJ30" s="155"/>
      <c r="BK30" s="155"/>
      <c r="BL30" s="155"/>
      <c r="BM30" s="155"/>
      <c r="BN30" s="155"/>
      <c r="BO30" s="153"/>
      <c r="BP30" s="153"/>
      <c r="BQ30" s="153"/>
      <c r="BR30" s="153"/>
    </row>
    <row r="31" spans="3:70" ht="30" customHeight="1" thickTop="1" thickBot="1" x14ac:dyDescent="0.5">
      <c r="C31" s="27"/>
      <c r="D31" s="26"/>
      <c r="E31" s="291" t="s">
        <v>36</v>
      </c>
      <c r="F31" s="292"/>
      <c r="G31" s="293"/>
      <c r="H31" s="294" t="s">
        <v>37</v>
      </c>
      <c r="I31" s="274"/>
      <c r="J31" s="274">
        <v>1</v>
      </c>
      <c r="K31" s="274"/>
      <c r="L31" s="274"/>
      <c r="M31" s="274"/>
      <c r="N31" s="274"/>
      <c r="O31" s="274"/>
      <c r="P31" s="274"/>
      <c r="Q31" s="274"/>
      <c r="R31" s="274"/>
      <c r="S31" s="274"/>
      <c r="T31" s="274"/>
      <c r="U31" s="274"/>
      <c r="V31" s="295" t="s">
        <v>38</v>
      </c>
      <c r="W31" s="295"/>
      <c r="X31" s="295"/>
      <c r="Y31" s="296" t="s">
        <v>39</v>
      </c>
      <c r="Z31" s="296"/>
      <c r="AA31" s="297"/>
      <c r="AB31" s="298" t="s">
        <v>40</v>
      </c>
      <c r="AC31" s="299"/>
      <c r="AD31" s="300"/>
      <c r="AE31" s="294" t="s">
        <v>41</v>
      </c>
      <c r="AF31" s="274"/>
      <c r="AG31" s="274"/>
      <c r="AH31" s="274"/>
      <c r="AI31" s="275"/>
      <c r="AJ31" s="273" t="s">
        <v>42</v>
      </c>
      <c r="AK31" s="274"/>
      <c r="AL31" s="274"/>
      <c r="AM31" s="274"/>
      <c r="AN31" s="274"/>
      <c r="AO31" s="275"/>
      <c r="AP31" s="33"/>
      <c r="AQ31" s="30"/>
      <c r="AR31" s="24"/>
      <c r="AX31" s="153"/>
      <c r="AY31" s="153"/>
      <c r="AZ31" s="153"/>
      <c r="BA31" s="153"/>
      <c r="BB31" s="153"/>
      <c r="BC31" s="155"/>
      <c r="BD31" s="15"/>
      <c r="BE31" s="155"/>
      <c r="BF31" s="155"/>
      <c r="BG31" s="155"/>
      <c r="BH31" s="155"/>
      <c r="BI31" s="155"/>
      <c r="BJ31" s="155"/>
      <c r="BK31" s="155"/>
      <c r="BL31" s="155"/>
      <c r="BM31" s="155"/>
      <c r="BN31" s="155"/>
      <c r="BO31" s="153"/>
      <c r="BP31" s="153"/>
      <c r="BQ31" s="153"/>
      <c r="BR31" s="153"/>
    </row>
    <row r="32" spans="3:70" ht="30" customHeight="1" x14ac:dyDescent="0.45">
      <c r="C32" s="27"/>
      <c r="D32" s="26"/>
      <c r="E32" s="276"/>
      <c r="F32" s="277"/>
      <c r="G32" s="278"/>
      <c r="H32" s="279" t="str">
        <f>IF($E32="","",VLOOKUP($E32,BASE!$A$2:$E$325,2,FALSE))</f>
        <v/>
      </c>
      <c r="I32" s="280"/>
      <c r="J32" s="280"/>
      <c r="K32" s="280"/>
      <c r="L32" s="280"/>
      <c r="M32" s="280"/>
      <c r="N32" s="280"/>
      <c r="O32" s="280"/>
      <c r="P32" s="280"/>
      <c r="Q32" s="280"/>
      <c r="R32" s="280"/>
      <c r="S32" s="280"/>
      <c r="T32" s="280"/>
      <c r="U32" s="280"/>
      <c r="V32" s="281" t="str">
        <f>IF($E32="","",VLOOKUP($E32,BASE!$A$2:$E$323,3,FALSE))</f>
        <v/>
      </c>
      <c r="W32" s="281"/>
      <c r="X32" s="281"/>
      <c r="Y32" s="282" t="str">
        <f>IF($E32="","",VLOOKUP($E32,BASE!$A$2:$E$323,4,FALSE))</f>
        <v/>
      </c>
      <c r="Z32" s="282"/>
      <c r="AA32" s="283"/>
      <c r="AB32" s="284"/>
      <c r="AC32" s="285"/>
      <c r="AD32" s="286"/>
      <c r="AE32" s="287" t="str">
        <f>IF($E32="","",VLOOKUP($E32,BASE!$A$2:$E$323,5,FALSE))</f>
        <v/>
      </c>
      <c r="AF32" s="287"/>
      <c r="AG32" s="287"/>
      <c r="AH32" s="287"/>
      <c r="AI32" s="288"/>
      <c r="AJ32" s="289">
        <f>IF(OR(AB32="",AB32=0),0,AB32*AE32)</f>
        <v>0</v>
      </c>
      <c r="AK32" s="290"/>
      <c r="AL32" s="290"/>
      <c r="AM32" s="290"/>
      <c r="AN32" s="290"/>
      <c r="AO32" s="167" t="s">
        <v>43</v>
      </c>
      <c r="AP32" s="56"/>
      <c r="AQ32" s="30"/>
      <c r="AR32" s="24"/>
      <c r="AT32" s="272"/>
      <c r="AU32" s="272"/>
      <c r="AX32" s="153"/>
      <c r="AY32" s="153"/>
      <c r="AZ32" s="153"/>
      <c r="BA32" s="153"/>
      <c r="BB32" s="153"/>
      <c r="BC32" s="155"/>
      <c r="BD32" s="13"/>
      <c r="BE32" s="155"/>
      <c r="BF32" s="155"/>
      <c r="BG32" s="155"/>
      <c r="BH32" s="155"/>
      <c r="BI32" s="155"/>
      <c r="BJ32" s="155"/>
      <c r="BK32" s="155"/>
      <c r="BL32" s="155"/>
      <c r="BM32" s="155"/>
      <c r="BN32" s="155"/>
      <c r="BO32" s="153"/>
      <c r="BP32" s="153"/>
      <c r="BQ32" s="153"/>
      <c r="BR32" s="153"/>
    </row>
    <row r="33" spans="3:70" ht="30" customHeight="1" x14ac:dyDescent="0.45">
      <c r="C33" s="27"/>
      <c r="D33" s="26"/>
      <c r="E33" s="215"/>
      <c r="F33" s="216"/>
      <c r="G33" s="217"/>
      <c r="H33" s="218" t="str">
        <f>IF($E33="","",VLOOKUP($E33,BASE!$A$2:$E$325,2,FALSE))</f>
        <v/>
      </c>
      <c r="I33" s="219"/>
      <c r="J33" s="219"/>
      <c r="K33" s="219"/>
      <c r="L33" s="219"/>
      <c r="M33" s="219"/>
      <c r="N33" s="219"/>
      <c r="O33" s="219"/>
      <c r="P33" s="219"/>
      <c r="Q33" s="219"/>
      <c r="R33" s="219"/>
      <c r="S33" s="219"/>
      <c r="T33" s="219"/>
      <c r="U33" s="219"/>
      <c r="V33" s="220" t="str">
        <f>IF($E33="","",VLOOKUP($E33,BASE!$A$2:$E$323,3,FALSE))</f>
        <v/>
      </c>
      <c r="W33" s="220"/>
      <c r="X33" s="220"/>
      <c r="Y33" s="221" t="str">
        <f>IF($E33="","",VLOOKUP($E33,BASE!$A$2:$E$323,4,FALSE))</f>
        <v/>
      </c>
      <c r="Z33" s="221"/>
      <c r="AA33" s="222"/>
      <c r="AB33" s="223"/>
      <c r="AC33" s="224"/>
      <c r="AD33" s="225"/>
      <c r="AE33" s="226" t="str">
        <f>IF($E33="","",VLOOKUP($E33,BASE!$A$2:$E$323,5,FALSE))</f>
        <v/>
      </c>
      <c r="AF33" s="226"/>
      <c r="AG33" s="226"/>
      <c r="AH33" s="226"/>
      <c r="AI33" s="227"/>
      <c r="AJ33" s="228">
        <f t="shared" ref="AJ33:AJ45" si="0">IF(OR(AB33="",AB33=0),0,AB33*AE33)</f>
        <v>0</v>
      </c>
      <c r="AK33" s="229"/>
      <c r="AL33" s="229"/>
      <c r="AM33" s="229"/>
      <c r="AN33" s="229"/>
      <c r="AO33" s="169" t="s">
        <v>43</v>
      </c>
      <c r="AP33" s="56"/>
      <c r="AQ33" s="30"/>
      <c r="AR33" s="24"/>
      <c r="AX33" s="153"/>
      <c r="AY33" s="153"/>
      <c r="AZ33" s="153"/>
      <c r="BA33" s="153"/>
      <c r="BB33" s="153"/>
      <c r="BC33" s="155"/>
      <c r="BD33" s="16"/>
      <c r="BE33" s="155"/>
      <c r="BF33" s="155"/>
      <c r="BG33" s="155"/>
      <c r="BH33" s="155"/>
      <c r="BI33" s="155"/>
      <c r="BJ33" s="155"/>
      <c r="BK33" s="155"/>
      <c r="BL33" s="155"/>
      <c r="BM33" s="155"/>
      <c r="BN33" s="155"/>
      <c r="BO33" s="153"/>
      <c r="BP33" s="153"/>
      <c r="BQ33" s="153"/>
      <c r="BR33" s="153"/>
    </row>
    <row r="34" spans="3:70" ht="30" customHeight="1" x14ac:dyDescent="0.45">
      <c r="C34" s="27"/>
      <c r="D34" s="26"/>
      <c r="E34" s="215"/>
      <c r="F34" s="216"/>
      <c r="G34" s="217"/>
      <c r="H34" s="218" t="str">
        <f>IF($E34="","",VLOOKUP($E34,BASE!$A$2:$E$325,2,FALSE))</f>
        <v/>
      </c>
      <c r="I34" s="219"/>
      <c r="J34" s="219"/>
      <c r="K34" s="219"/>
      <c r="L34" s="219"/>
      <c r="M34" s="219"/>
      <c r="N34" s="219"/>
      <c r="O34" s="219"/>
      <c r="P34" s="219"/>
      <c r="Q34" s="219"/>
      <c r="R34" s="219"/>
      <c r="S34" s="219"/>
      <c r="T34" s="219"/>
      <c r="U34" s="219"/>
      <c r="V34" s="220" t="str">
        <f>IF($E34="","",VLOOKUP($E34,BASE!$A$2:$E$323,3,FALSE))</f>
        <v/>
      </c>
      <c r="W34" s="220"/>
      <c r="X34" s="220"/>
      <c r="Y34" s="221" t="str">
        <f>IF($E34="","",VLOOKUP($E34,BASE!$A$2:$E$323,4,FALSE))</f>
        <v/>
      </c>
      <c r="Z34" s="221"/>
      <c r="AA34" s="222"/>
      <c r="AB34" s="223"/>
      <c r="AC34" s="224"/>
      <c r="AD34" s="225"/>
      <c r="AE34" s="226" t="str">
        <f>IF($E34="","",VLOOKUP($E34,BASE!$A$2:$E$323,5,FALSE))</f>
        <v/>
      </c>
      <c r="AF34" s="226"/>
      <c r="AG34" s="226"/>
      <c r="AH34" s="226"/>
      <c r="AI34" s="227"/>
      <c r="AJ34" s="228">
        <f t="shared" si="0"/>
        <v>0</v>
      </c>
      <c r="AK34" s="229"/>
      <c r="AL34" s="229"/>
      <c r="AM34" s="229"/>
      <c r="AN34" s="229"/>
      <c r="AO34" s="169" t="s">
        <v>43</v>
      </c>
      <c r="AP34" s="56"/>
      <c r="AQ34" s="30"/>
      <c r="AR34" s="24"/>
      <c r="AX34" s="153"/>
      <c r="AY34" s="153"/>
      <c r="AZ34" s="153"/>
      <c r="BA34" s="153"/>
      <c r="BB34" s="153"/>
      <c r="BC34" s="155"/>
      <c r="BD34" s="17"/>
      <c r="BE34" s="155"/>
      <c r="BF34" s="155"/>
      <c r="BG34" s="155"/>
      <c r="BH34" s="155"/>
      <c r="BI34" s="155"/>
      <c r="BJ34" s="155"/>
      <c r="BK34" s="155"/>
      <c r="BL34" s="155"/>
      <c r="BM34" s="155"/>
      <c r="BN34" s="155"/>
      <c r="BO34" s="153"/>
      <c r="BP34" s="153"/>
      <c r="BQ34" s="153"/>
      <c r="BR34" s="153"/>
    </row>
    <row r="35" spans="3:70" ht="30" customHeight="1" x14ac:dyDescent="0.45">
      <c r="C35" s="27"/>
      <c r="D35" s="26"/>
      <c r="E35" s="215"/>
      <c r="F35" s="216"/>
      <c r="G35" s="217"/>
      <c r="H35" s="218" t="str">
        <f>IF($E35="","",VLOOKUP($E35,BASE!$A$2:$E$325,2,FALSE))</f>
        <v/>
      </c>
      <c r="I35" s="219"/>
      <c r="J35" s="219"/>
      <c r="K35" s="219"/>
      <c r="L35" s="219"/>
      <c r="M35" s="219"/>
      <c r="N35" s="219"/>
      <c r="O35" s="219"/>
      <c r="P35" s="219"/>
      <c r="Q35" s="219"/>
      <c r="R35" s="219"/>
      <c r="S35" s="219"/>
      <c r="T35" s="219"/>
      <c r="U35" s="219"/>
      <c r="V35" s="220" t="str">
        <f>IF($E35="","",VLOOKUP($E35,BASE!$A$2:$E$323,3,FALSE))</f>
        <v/>
      </c>
      <c r="W35" s="220"/>
      <c r="X35" s="220"/>
      <c r="Y35" s="221" t="str">
        <f>IF($E35="","",VLOOKUP($E35,BASE!$A$2:$E$323,4,FALSE))</f>
        <v/>
      </c>
      <c r="Z35" s="221"/>
      <c r="AA35" s="222"/>
      <c r="AB35" s="223"/>
      <c r="AC35" s="224"/>
      <c r="AD35" s="225"/>
      <c r="AE35" s="226" t="str">
        <f>IF($E35="","",VLOOKUP($E35,BASE!$A$2:$E$323,5,FALSE))</f>
        <v/>
      </c>
      <c r="AF35" s="226"/>
      <c r="AG35" s="226"/>
      <c r="AH35" s="226"/>
      <c r="AI35" s="227"/>
      <c r="AJ35" s="228">
        <f t="shared" si="0"/>
        <v>0</v>
      </c>
      <c r="AK35" s="229"/>
      <c r="AL35" s="229"/>
      <c r="AM35" s="229"/>
      <c r="AN35" s="229"/>
      <c r="AO35" s="169" t="s">
        <v>43</v>
      </c>
      <c r="AP35" s="56"/>
      <c r="AQ35" s="30"/>
      <c r="AR35" s="24"/>
      <c r="AX35" s="153"/>
      <c r="AY35" s="153"/>
      <c r="AZ35" s="153"/>
      <c r="BA35" s="153"/>
      <c r="BB35" s="153"/>
      <c r="BC35" s="155"/>
      <c r="BD35" s="17"/>
      <c r="BE35" s="155"/>
      <c r="BF35" s="155"/>
      <c r="BG35" s="155"/>
      <c r="BH35" s="155"/>
      <c r="BI35" s="155"/>
      <c r="BJ35" s="155"/>
      <c r="BK35" s="155"/>
      <c r="BL35" s="155"/>
      <c r="BM35" s="155"/>
      <c r="BN35" s="155"/>
      <c r="BO35" s="153"/>
      <c r="BP35" s="153"/>
      <c r="BQ35" s="153"/>
      <c r="BR35" s="153"/>
    </row>
    <row r="36" spans="3:70" ht="30" customHeight="1" x14ac:dyDescent="0.45">
      <c r="C36" s="27"/>
      <c r="D36" s="26"/>
      <c r="E36" s="215"/>
      <c r="F36" s="216"/>
      <c r="G36" s="217"/>
      <c r="H36" s="218" t="str">
        <f>IF($E36="","",VLOOKUP($E36,BASE!$A$2:$E$325,2,FALSE))</f>
        <v/>
      </c>
      <c r="I36" s="219"/>
      <c r="J36" s="219"/>
      <c r="K36" s="219"/>
      <c r="L36" s="219"/>
      <c r="M36" s="219"/>
      <c r="N36" s="219"/>
      <c r="O36" s="219"/>
      <c r="P36" s="219"/>
      <c r="Q36" s="219"/>
      <c r="R36" s="219"/>
      <c r="S36" s="219"/>
      <c r="T36" s="219"/>
      <c r="U36" s="219"/>
      <c r="V36" s="220" t="str">
        <f>IF($E36="","",VLOOKUP($E36,BASE!$A$2:$E$323,3,FALSE))</f>
        <v/>
      </c>
      <c r="W36" s="220"/>
      <c r="X36" s="220"/>
      <c r="Y36" s="221" t="str">
        <f>IF($E36="","",VLOOKUP($E36,BASE!$A$2:$E$323,4,FALSE))</f>
        <v/>
      </c>
      <c r="Z36" s="221"/>
      <c r="AA36" s="222"/>
      <c r="AB36" s="223"/>
      <c r="AC36" s="224"/>
      <c r="AD36" s="225"/>
      <c r="AE36" s="226" t="str">
        <f>IF($E36="","",VLOOKUP($E36,BASE!$A$2:$E$323,5,FALSE))</f>
        <v/>
      </c>
      <c r="AF36" s="226"/>
      <c r="AG36" s="226"/>
      <c r="AH36" s="226"/>
      <c r="AI36" s="227"/>
      <c r="AJ36" s="228">
        <f t="shared" si="0"/>
        <v>0</v>
      </c>
      <c r="AK36" s="229"/>
      <c r="AL36" s="229"/>
      <c r="AM36" s="229"/>
      <c r="AN36" s="229"/>
      <c r="AO36" s="169" t="s">
        <v>43</v>
      </c>
      <c r="AP36" s="56"/>
      <c r="AQ36" s="30"/>
      <c r="AR36" s="24"/>
      <c r="AX36" s="153"/>
      <c r="AY36" s="153"/>
      <c r="AZ36" s="153"/>
      <c r="BA36" s="153"/>
      <c r="BB36" s="153"/>
      <c r="BC36" s="155"/>
      <c r="BD36" s="17"/>
      <c r="BE36" s="155"/>
      <c r="BF36" s="155"/>
      <c r="BG36" s="155"/>
      <c r="BH36" s="155"/>
      <c r="BI36" s="155"/>
      <c r="BJ36" s="155"/>
      <c r="BK36" s="155"/>
      <c r="BL36" s="155"/>
      <c r="BM36" s="155"/>
      <c r="BN36" s="155"/>
      <c r="BO36" s="153"/>
      <c r="BP36" s="153"/>
      <c r="BQ36" s="153"/>
      <c r="BR36" s="153"/>
    </row>
    <row r="37" spans="3:70" ht="30" customHeight="1" x14ac:dyDescent="0.45">
      <c r="C37" s="27"/>
      <c r="D37" s="26"/>
      <c r="E37" s="215"/>
      <c r="F37" s="216"/>
      <c r="G37" s="217"/>
      <c r="H37" s="218" t="str">
        <f>IF($E37="","",VLOOKUP($E37,BASE!$A$2:$E$325,2,FALSE))</f>
        <v/>
      </c>
      <c r="I37" s="219"/>
      <c r="J37" s="219"/>
      <c r="K37" s="219"/>
      <c r="L37" s="219"/>
      <c r="M37" s="219"/>
      <c r="N37" s="219"/>
      <c r="O37" s="219"/>
      <c r="P37" s="219"/>
      <c r="Q37" s="219"/>
      <c r="R37" s="219"/>
      <c r="S37" s="219"/>
      <c r="T37" s="219"/>
      <c r="U37" s="219"/>
      <c r="V37" s="220" t="str">
        <f>IF($E37="","",VLOOKUP($E37,BASE!$A$2:$E$323,3,FALSE))</f>
        <v/>
      </c>
      <c r="W37" s="220"/>
      <c r="X37" s="220"/>
      <c r="Y37" s="221" t="str">
        <f>IF($E37="","",VLOOKUP($E37,BASE!$A$2:$E$323,4,FALSE))</f>
        <v/>
      </c>
      <c r="Z37" s="221"/>
      <c r="AA37" s="222"/>
      <c r="AB37" s="223"/>
      <c r="AC37" s="224"/>
      <c r="AD37" s="225"/>
      <c r="AE37" s="226" t="str">
        <f>IF($E37="","",VLOOKUP($E37,BASE!$A$2:$E$323,5,FALSE))</f>
        <v/>
      </c>
      <c r="AF37" s="226"/>
      <c r="AG37" s="226"/>
      <c r="AH37" s="226"/>
      <c r="AI37" s="227"/>
      <c r="AJ37" s="228">
        <f t="shared" si="0"/>
        <v>0</v>
      </c>
      <c r="AK37" s="229"/>
      <c r="AL37" s="229"/>
      <c r="AM37" s="229"/>
      <c r="AN37" s="229"/>
      <c r="AO37" s="169" t="s">
        <v>43</v>
      </c>
      <c r="AP37" s="56"/>
      <c r="AQ37" s="30"/>
      <c r="AR37" s="24"/>
      <c r="AX37" s="153"/>
      <c r="AY37" s="153"/>
      <c r="AZ37" s="153"/>
      <c r="BA37" s="153"/>
      <c r="BB37" s="153"/>
      <c r="BC37" s="155"/>
      <c r="BD37" s="18"/>
      <c r="BE37" s="155"/>
      <c r="BF37" s="155"/>
      <c r="BG37" s="155"/>
      <c r="BH37" s="155"/>
      <c r="BI37" s="155"/>
      <c r="BJ37" s="155"/>
      <c r="BK37" s="155"/>
      <c r="BL37" s="155"/>
      <c r="BM37" s="155"/>
      <c r="BN37" s="155"/>
      <c r="BO37" s="153"/>
      <c r="BP37" s="153"/>
      <c r="BQ37" s="153"/>
      <c r="BR37" s="153"/>
    </row>
    <row r="38" spans="3:70" ht="30" customHeight="1" x14ac:dyDescent="0.45">
      <c r="C38" s="27"/>
      <c r="D38" s="26"/>
      <c r="E38" s="215"/>
      <c r="F38" s="216"/>
      <c r="G38" s="217"/>
      <c r="H38" s="218" t="str">
        <f>IF($E38="","",VLOOKUP($E38,BASE!$A$2:$E$325,2,FALSE))</f>
        <v/>
      </c>
      <c r="I38" s="219"/>
      <c r="J38" s="219"/>
      <c r="K38" s="219"/>
      <c r="L38" s="219"/>
      <c r="M38" s="219"/>
      <c r="N38" s="219"/>
      <c r="O38" s="219"/>
      <c r="P38" s="219"/>
      <c r="Q38" s="219"/>
      <c r="R38" s="219"/>
      <c r="S38" s="219"/>
      <c r="T38" s="219"/>
      <c r="U38" s="219"/>
      <c r="V38" s="220" t="str">
        <f>IF($E38="","",VLOOKUP($E38,BASE!$A$2:$E$323,3,FALSE))</f>
        <v/>
      </c>
      <c r="W38" s="220"/>
      <c r="X38" s="220"/>
      <c r="Y38" s="221" t="str">
        <f>IF($E38="","",VLOOKUP($E38,BASE!$A$2:$E$323,4,FALSE))</f>
        <v/>
      </c>
      <c r="Z38" s="221"/>
      <c r="AA38" s="222"/>
      <c r="AB38" s="223"/>
      <c r="AC38" s="224"/>
      <c r="AD38" s="225"/>
      <c r="AE38" s="226" t="str">
        <f>IF($E38="","",VLOOKUP($E38,BASE!$A$2:$E$323,5,FALSE))</f>
        <v/>
      </c>
      <c r="AF38" s="226"/>
      <c r="AG38" s="226"/>
      <c r="AH38" s="226"/>
      <c r="AI38" s="227"/>
      <c r="AJ38" s="228">
        <f t="shared" si="0"/>
        <v>0</v>
      </c>
      <c r="AK38" s="229"/>
      <c r="AL38" s="229"/>
      <c r="AM38" s="229"/>
      <c r="AN38" s="229"/>
      <c r="AO38" s="169" t="s">
        <v>43</v>
      </c>
      <c r="AP38" s="56"/>
      <c r="AQ38" s="30"/>
      <c r="AR38" s="24"/>
      <c r="AX38" s="153"/>
      <c r="AY38" s="153"/>
      <c r="AZ38" s="153"/>
      <c r="BA38" s="153"/>
      <c r="BB38" s="153"/>
      <c r="BC38" s="155"/>
      <c r="BD38" s="18"/>
      <c r="BE38" s="155"/>
      <c r="BF38" s="155"/>
      <c r="BG38" s="155"/>
      <c r="BH38" s="155"/>
      <c r="BI38" s="155"/>
      <c r="BJ38" s="155"/>
      <c r="BK38" s="155"/>
      <c r="BL38" s="155"/>
      <c r="BM38" s="155"/>
      <c r="BN38" s="155"/>
      <c r="BO38" s="153"/>
      <c r="BP38" s="153"/>
      <c r="BQ38" s="153"/>
      <c r="BR38" s="153"/>
    </row>
    <row r="39" spans="3:70" ht="30" customHeight="1" x14ac:dyDescent="0.45">
      <c r="C39" s="27"/>
      <c r="D39" s="26"/>
      <c r="E39" s="215"/>
      <c r="F39" s="216"/>
      <c r="G39" s="217"/>
      <c r="H39" s="218" t="str">
        <f>IF($E39="","",VLOOKUP($E39,BASE!$A$2:$E$325,2,FALSE))</f>
        <v/>
      </c>
      <c r="I39" s="219"/>
      <c r="J39" s="219"/>
      <c r="K39" s="219"/>
      <c r="L39" s="219"/>
      <c r="M39" s="219"/>
      <c r="N39" s="219"/>
      <c r="O39" s="219"/>
      <c r="P39" s="219"/>
      <c r="Q39" s="219"/>
      <c r="R39" s="219"/>
      <c r="S39" s="219"/>
      <c r="T39" s="219"/>
      <c r="U39" s="219"/>
      <c r="V39" s="220" t="str">
        <f>IF($E39="","",VLOOKUP($E39,BASE!$A$2:$E$323,3,FALSE))</f>
        <v/>
      </c>
      <c r="W39" s="220"/>
      <c r="X39" s="220"/>
      <c r="Y39" s="221" t="str">
        <f>IF($E39="","",VLOOKUP($E39,BASE!$A$2:$E$323,4,FALSE))</f>
        <v/>
      </c>
      <c r="Z39" s="221"/>
      <c r="AA39" s="222"/>
      <c r="AB39" s="223"/>
      <c r="AC39" s="224"/>
      <c r="AD39" s="225"/>
      <c r="AE39" s="226" t="str">
        <f>IF($E39="","",VLOOKUP($E39,BASE!$A$2:$E$323,5,FALSE))</f>
        <v/>
      </c>
      <c r="AF39" s="226"/>
      <c r="AG39" s="226"/>
      <c r="AH39" s="226"/>
      <c r="AI39" s="227"/>
      <c r="AJ39" s="228">
        <f t="shared" si="0"/>
        <v>0</v>
      </c>
      <c r="AK39" s="229"/>
      <c r="AL39" s="229"/>
      <c r="AM39" s="229"/>
      <c r="AN39" s="229"/>
      <c r="AO39" s="169" t="s">
        <v>43</v>
      </c>
      <c r="AP39" s="56"/>
      <c r="AQ39" s="30"/>
      <c r="AR39" s="24"/>
      <c r="AX39" s="153"/>
      <c r="AY39" s="153"/>
      <c r="AZ39" s="153"/>
      <c r="BA39" s="153"/>
      <c r="BB39" s="153"/>
      <c r="BC39" s="155"/>
      <c r="BD39" s="17"/>
      <c r="BE39" s="155"/>
      <c r="BF39" s="155"/>
      <c r="BG39" s="155"/>
      <c r="BH39" s="155"/>
      <c r="BI39" s="155"/>
      <c r="BJ39" s="155"/>
      <c r="BK39" s="155"/>
      <c r="BL39" s="155"/>
      <c r="BM39" s="155"/>
      <c r="BN39" s="155"/>
      <c r="BO39" s="153"/>
      <c r="BP39" s="153"/>
      <c r="BQ39" s="153"/>
      <c r="BR39" s="153"/>
    </row>
    <row r="40" spans="3:70" ht="30" customHeight="1" x14ac:dyDescent="0.45">
      <c r="C40" s="27"/>
      <c r="D40" s="26"/>
      <c r="E40" s="215"/>
      <c r="F40" s="216"/>
      <c r="G40" s="217"/>
      <c r="H40" s="218" t="str">
        <f>IF($E40="","",VLOOKUP($E40,BASE!$A$2:$E$325,2,FALSE))</f>
        <v/>
      </c>
      <c r="I40" s="219"/>
      <c r="J40" s="219"/>
      <c r="K40" s="219"/>
      <c r="L40" s="219"/>
      <c r="M40" s="219"/>
      <c r="N40" s="219"/>
      <c r="O40" s="219"/>
      <c r="P40" s="219"/>
      <c r="Q40" s="219"/>
      <c r="R40" s="219"/>
      <c r="S40" s="219"/>
      <c r="T40" s="219"/>
      <c r="U40" s="219"/>
      <c r="V40" s="220" t="str">
        <f>IF($E40="","",VLOOKUP($E40,BASE!$A$2:$E$323,3,FALSE))</f>
        <v/>
      </c>
      <c r="W40" s="220"/>
      <c r="X40" s="220"/>
      <c r="Y40" s="221" t="str">
        <f>IF($E40="","",VLOOKUP($E40,BASE!$A$2:$E$323,4,FALSE))</f>
        <v/>
      </c>
      <c r="Z40" s="221"/>
      <c r="AA40" s="222"/>
      <c r="AB40" s="223"/>
      <c r="AC40" s="224"/>
      <c r="AD40" s="225"/>
      <c r="AE40" s="226" t="str">
        <f>IF($E40="","",VLOOKUP($E40,BASE!$A$2:$E$323,5,FALSE))</f>
        <v/>
      </c>
      <c r="AF40" s="226"/>
      <c r="AG40" s="226"/>
      <c r="AH40" s="226"/>
      <c r="AI40" s="227"/>
      <c r="AJ40" s="228">
        <f t="shared" si="0"/>
        <v>0</v>
      </c>
      <c r="AK40" s="229"/>
      <c r="AL40" s="229"/>
      <c r="AM40" s="229"/>
      <c r="AN40" s="229"/>
      <c r="AO40" s="169" t="s">
        <v>43</v>
      </c>
      <c r="AP40" s="56"/>
      <c r="AQ40" s="30"/>
      <c r="AR40" s="24"/>
      <c r="AX40" s="153"/>
      <c r="AY40" s="153"/>
      <c r="AZ40" s="153"/>
      <c r="BA40" s="153"/>
      <c r="BB40" s="153"/>
      <c r="BC40" s="155"/>
      <c r="BD40" s="17"/>
      <c r="BE40" s="155"/>
      <c r="BF40" s="155"/>
      <c r="BG40" s="155"/>
      <c r="BH40" s="155"/>
      <c r="BI40" s="155"/>
      <c r="BJ40" s="155"/>
      <c r="BK40" s="155"/>
      <c r="BL40" s="155"/>
      <c r="BM40" s="155"/>
      <c r="BN40" s="155"/>
      <c r="BO40" s="153"/>
      <c r="BP40" s="153"/>
      <c r="BQ40" s="153"/>
      <c r="BR40" s="153"/>
    </row>
    <row r="41" spans="3:70" ht="30" customHeight="1" x14ac:dyDescent="0.45">
      <c r="C41" s="27"/>
      <c r="D41" s="26"/>
      <c r="E41" s="215"/>
      <c r="F41" s="216"/>
      <c r="G41" s="217"/>
      <c r="H41" s="218" t="str">
        <f>IF($E41="","",VLOOKUP($E41,BASE!$A$2:$E$325,2,FALSE))</f>
        <v/>
      </c>
      <c r="I41" s="219"/>
      <c r="J41" s="219"/>
      <c r="K41" s="219"/>
      <c r="L41" s="219"/>
      <c r="M41" s="219"/>
      <c r="N41" s="219"/>
      <c r="O41" s="219"/>
      <c r="P41" s="219"/>
      <c r="Q41" s="219"/>
      <c r="R41" s="219"/>
      <c r="S41" s="219"/>
      <c r="T41" s="219"/>
      <c r="U41" s="219"/>
      <c r="V41" s="220" t="str">
        <f>IF($E41="","",VLOOKUP($E41,BASE!$A$2:$E$323,3,FALSE))</f>
        <v/>
      </c>
      <c r="W41" s="220"/>
      <c r="X41" s="220"/>
      <c r="Y41" s="221" t="str">
        <f>IF($E41="","",VLOOKUP($E41,BASE!$A$2:$E$323,4,FALSE))</f>
        <v/>
      </c>
      <c r="Z41" s="221"/>
      <c r="AA41" s="222"/>
      <c r="AB41" s="223"/>
      <c r="AC41" s="224"/>
      <c r="AD41" s="225"/>
      <c r="AE41" s="226" t="str">
        <f>IF($E41="","",VLOOKUP($E41,BASE!$A$2:$E$323,5,FALSE))</f>
        <v/>
      </c>
      <c r="AF41" s="226"/>
      <c r="AG41" s="226"/>
      <c r="AH41" s="226"/>
      <c r="AI41" s="227"/>
      <c r="AJ41" s="228">
        <f t="shared" si="0"/>
        <v>0</v>
      </c>
      <c r="AK41" s="229"/>
      <c r="AL41" s="229"/>
      <c r="AM41" s="229"/>
      <c r="AN41" s="229"/>
      <c r="AO41" s="169" t="s">
        <v>43</v>
      </c>
      <c r="AP41" s="56"/>
      <c r="AQ41" s="30"/>
      <c r="AR41" s="24"/>
      <c r="AX41" s="153"/>
      <c r="AY41" s="153"/>
      <c r="AZ41" s="153"/>
      <c r="BA41" s="153"/>
      <c r="BB41" s="153"/>
      <c r="BC41" s="155"/>
      <c r="BD41" s="17"/>
      <c r="BE41" s="155"/>
      <c r="BF41" s="155"/>
      <c r="BG41" s="155"/>
      <c r="BH41" s="155"/>
      <c r="BI41" s="155"/>
      <c r="BJ41" s="155"/>
      <c r="BK41" s="155"/>
      <c r="BL41" s="155"/>
      <c r="BM41" s="155"/>
      <c r="BN41" s="155"/>
      <c r="BO41" s="153"/>
      <c r="BP41" s="153"/>
      <c r="BQ41" s="153"/>
      <c r="BR41" s="153"/>
    </row>
    <row r="42" spans="3:70" ht="30" customHeight="1" x14ac:dyDescent="0.45">
      <c r="C42" s="27"/>
      <c r="D42" s="26"/>
      <c r="E42" s="215"/>
      <c r="F42" s="216"/>
      <c r="G42" s="217"/>
      <c r="H42" s="218" t="str">
        <f>IF($E42="","",VLOOKUP($E42,BASE!$A$2:$E$325,2,FALSE))</f>
        <v/>
      </c>
      <c r="I42" s="219"/>
      <c r="J42" s="219"/>
      <c r="K42" s="219"/>
      <c r="L42" s="219"/>
      <c r="M42" s="219"/>
      <c r="N42" s="219"/>
      <c r="O42" s="219"/>
      <c r="P42" s="219"/>
      <c r="Q42" s="219"/>
      <c r="R42" s="219"/>
      <c r="S42" s="219"/>
      <c r="T42" s="219"/>
      <c r="U42" s="219"/>
      <c r="V42" s="220" t="str">
        <f>IF($E42="","",VLOOKUP($E42,BASE!$A$2:$E$323,3,FALSE))</f>
        <v/>
      </c>
      <c r="W42" s="220"/>
      <c r="X42" s="220"/>
      <c r="Y42" s="221" t="str">
        <f>IF($E42="","",VLOOKUP($E42,BASE!$A$2:$E$323,4,FALSE))</f>
        <v/>
      </c>
      <c r="Z42" s="221"/>
      <c r="AA42" s="222"/>
      <c r="AB42" s="223"/>
      <c r="AC42" s="224"/>
      <c r="AD42" s="225"/>
      <c r="AE42" s="226" t="str">
        <f>IF($E42="","",VLOOKUP($E42,BASE!$A$2:$E$323,5,FALSE))</f>
        <v/>
      </c>
      <c r="AF42" s="226"/>
      <c r="AG42" s="226"/>
      <c r="AH42" s="226"/>
      <c r="AI42" s="227"/>
      <c r="AJ42" s="228">
        <f t="shared" ref="AJ42" si="1">IF(OR(AB42="",AB42=0),0,AB42*AE42)</f>
        <v>0</v>
      </c>
      <c r="AK42" s="229"/>
      <c r="AL42" s="229"/>
      <c r="AM42" s="229"/>
      <c r="AN42" s="229"/>
      <c r="AO42" s="169" t="s">
        <v>43</v>
      </c>
      <c r="AP42" s="56"/>
      <c r="AQ42" s="30"/>
      <c r="AR42" s="24"/>
      <c r="AX42" s="153"/>
      <c r="AY42" s="153"/>
      <c r="AZ42" s="153"/>
      <c r="BA42" s="153"/>
      <c r="BB42" s="153"/>
      <c r="BC42" s="155"/>
      <c r="BD42" s="17"/>
      <c r="BE42" s="155"/>
      <c r="BF42" s="155"/>
      <c r="BG42" s="155"/>
      <c r="BH42" s="155"/>
      <c r="BI42" s="155"/>
      <c r="BJ42" s="155"/>
      <c r="BK42" s="155"/>
      <c r="BL42" s="155"/>
      <c r="BM42" s="155"/>
      <c r="BN42" s="155"/>
      <c r="BO42" s="153"/>
      <c r="BP42" s="153"/>
      <c r="BQ42" s="153"/>
      <c r="BR42" s="153"/>
    </row>
    <row r="43" spans="3:70" ht="30" customHeight="1" x14ac:dyDescent="0.45">
      <c r="C43" s="27"/>
      <c r="D43" s="26"/>
      <c r="E43" s="215"/>
      <c r="F43" s="216"/>
      <c r="G43" s="217"/>
      <c r="H43" s="218" t="str">
        <f>IF($E43="","",VLOOKUP($E43,BASE!$A$2:$E$325,2,FALSE))</f>
        <v/>
      </c>
      <c r="I43" s="219"/>
      <c r="J43" s="219"/>
      <c r="K43" s="219"/>
      <c r="L43" s="219"/>
      <c r="M43" s="219"/>
      <c r="N43" s="219"/>
      <c r="O43" s="219"/>
      <c r="P43" s="219"/>
      <c r="Q43" s="219"/>
      <c r="R43" s="219"/>
      <c r="S43" s="219"/>
      <c r="T43" s="219"/>
      <c r="U43" s="219"/>
      <c r="V43" s="220" t="str">
        <f>IF($E43="","",VLOOKUP($E43,BASE!$A$2:$E$323,3,FALSE))</f>
        <v/>
      </c>
      <c r="W43" s="220"/>
      <c r="X43" s="220"/>
      <c r="Y43" s="221" t="str">
        <f>IF($E43="","",VLOOKUP($E43,BASE!$A$2:$E$323,4,FALSE))</f>
        <v/>
      </c>
      <c r="Z43" s="221"/>
      <c r="AA43" s="222"/>
      <c r="AB43" s="223"/>
      <c r="AC43" s="224"/>
      <c r="AD43" s="225"/>
      <c r="AE43" s="226" t="str">
        <f>IF($E43="","",VLOOKUP($E43,BASE!$A$2:$E$323,5,FALSE))</f>
        <v/>
      </c>
      <c r="AF43" s="226"/>
      <c r="AG43" s="226"/>
      <c r="AH43" s="226"/>
      <c r="AI43" s="227"/>
      <c r="AJ43" s="228">
        <f t="shared" si="0"/>
        <v>0</v>
      </c>
      <c r="AK43" s="229"/>
      <c r="AL43" s="229"/>
      <c r="AM43" s="229"/>
      <c r="AN43" s="229"/>
      <c r="AO43" s="169" t="s">
        <v>43</v>
      </c>
      <c r="AP43" s="56"/>
      <c r="AQ43" s="30"/>
      <c r="AR43" s="24"/>
      <c r="AX43" s="153"/>
      <c r="AY43" s="153"/>
      <c r="AZ43" s="153"/>
      <c r="BA43" s="153"/>
      <c r="BB43" s="153"/>
      <c r="BC43" s="155"/>
      <c r="BD43" s="17"/>
      <c r="BE43" s="155"/>
      <c r="BF43" s="155"/>
      <c r="BG43" s="155"/>
      <c r="BH43" s="155"/>
      <c r="BI43" s="155"/>
      <c r="BJ43" s="155"/>
      <c r="BK43" s="155"/>
      <c r="BL43" s="155"/>
      <c r="BM43" s="155"/>
      <c r="BN43" s="155"/>
      <c r="BO43" s="153"/>
      <c r="BP43" s="153"/>
      <c r="BQ43" s="153"/>
      <c r="BR43" s="153"/>
    </row>
    <row r="44" spans="3:70" ht="30" customHeight="1" x14ac:dyDescent="0.45">
      <c r="C44" s="27"/>
      <c r="D44" s="26"/>
      <c r="E44" s="215"/>
      <c r="F44" s="216"/>
      <c r="G44" s="217"/>
      <c r="H44" s="218" t="str">
        <f>IF($E44="","",VLOOKUP($E44,BASE!$A$2:$E$325,2,FALSE))</f>
        <v/>
      </c>
      <c r="I44" s="219"/>
      <c r="J44" s="219"/>
      <c r="K44" s="219"/>
      <c r="L44" s="219"/>
      <c r="M44" s="219"/>
      <c r="N44" s="219"/>
      <c r="O44" s="219"/>
      <c r="P44" s="219"/>
      <c r="Q44" s="219"/>
      <c r="R44" s="219"/>
      <c r="S44" s="219"/>
      <c r="T44" s="219"/>
      <c r="U44" s="219"/>
      <c r="V44" s="220" t="str">
        <f>IF($E44="","",VLOOKUP($E44,BASE!$A$2:$E$323,3,FALSE))</f>
        <v/>
      </c>
      <c r="W44" s="220"/>
      <c r="X44" s="220"/>
      <c r="Y44" s="221" t="str">
        <f>IF($E44="","",VLOOKUP($E44,BASE!$A$2:$E$323,4,FALSE))</f>
        <v/>
      </c>
      <c r="Z44" s="221"/>
      <c r="AA44" s="222"/>
      <c r="AB44" s="223"/>
      <c r="AC44" s="224"/>
      <c r="AD44" s="225"/>
      <c r="AE44" s="226" t="str">
        <f>IF($E44="","",VLOOKUP($E44,BASE!$A$2:$E$323,5,FALSE))</f>
        <v/>
      </c>
      <c r="AF44" s="226"/>
      <c r="AG44" s="226"/>
      <c r="AH44" s="226"/>
      <c r="AI44" s="227"/>
      <c r="AJ44" s="228">
        <f t="shared" si="0"/>
        <v>0</v>
      </c>
      <c r="AK44" s="229"/>
      <c r="AL44" s="229"/>
      <c r="AM44" s="229"/>
      <c r="AN44" s="229"/>
      <c r="AO44" s="169" t="s">
        <v>43</v>
      </c>
      <c r="AP44" s="56"/>
      <c r="AQ44" s="30"/>
      <c r="AR44" s="24"/>
      <c r="AX44" s="153"/>
      <c r="AY44" s="153"/>
      <c r="AZ44" s="153"/>
      <c r="BA44" s="153"/>
      <c r="BB44" s="153"/>
      <c r="BC44" s="155"/>
      <c r="BD44" s="18"/>
      <c r="BE44" s="155"/>
      <c r="BF44" s="155"/>
      <c r="BG44" s="155"/>
      <c r="BH44" s="155"/>
      <c r="BI44" s="155"/>
      <c r="BJ44" s="155"/>
      <c r="BK44" s="155"/>
      <c r="BL44" s="155"/>
      <c r="BM44" s="155"/>
      <c r="BN44" s="155"/>
      <c r="BO44" s="153"/>
      <c r="BP44" s="153"/>
      <c r="BQ44" s="153"/>
      <c r="BR44" s="153"/>
    </row>
    <row r="45" spans="3:70" ht="30" customHeight="1" thickBot="1" x14ac:dyDescent="0.5">
      <c r="C45" s="27"/>
      <c r="D45" s="26"/>
      <c r="E45" s="257"/>
      <c r="F45" s="258"/>
      <c r="G45" s="259"/>
      <c r="H45" s="260" t="str">
        <f>IF($E45="","",VLOOKUP($E45,BASE!$A$2:$E$325,2,FALSE))</f>
        <v/>
      </c>
      <c r="I45" s="261"/>
      <c r="J45" s="261"/>
      <c r="K45" s="261"/>
      <c r="L45" s="261"/>
      <c r="M45" s="261"/>
      <c r="N45" s="261"/>
      <c r="O45" s="261"/>
      <c r="P45" s="261"/>
      <c r="Q45" s="261"/>
      <c r="R45" s="261"/>
      <c r="S45" s="261"/>
      <c r="T45" s="261"/>
      <c r="U45" s="261"/>
      <c r="V45" s="262" t="str">
        <f>IF($E45="","",VLOOKUP($E45,BASE!$A$2:$E$323,3,FALSE))</f>
        <v/>
      </c>
      <c r="W45" s="262"/>
      <c r="X45" s="262"/>
      <c r="Y45" s="263" t="str">
        <f>IF($E45="","",VLOOKUP($E45,BASE!$A$2:$E$323,4,FALSE))</f>
        <v/>
      </c>
      <c r="Z45" s="263"/>
      <c r="AA45" s="264"/>
      <c r="AB45" s="265"/>
      <c r="AC45" s="266"/>
      <c r="AD45" s="267"/>
      <c r="AE45" s="268" t="str">
        <f>IF($E45="","",VLOOKUP($E45,BASE!$A$2:$E$323,5,FALSE))</f>
        <v/>
      </c>
      <c r="AF45" s="268"/>
      <c r="AG45" s="268"/>
      <c r="AH45" s="268"/>
      <c r="AI45" s="269"/>
      <c r="AJ45" s="270">
        <f t="shared" si="0"/>
        <v>0</v>
      </c>
      <c r="AK45" s="271"/>
      <c r="AL45" s="271"/>
      <c r="AM45" s="271"/>
      <c r="AN45" s="271"/>
      <c r="AO45" s="170" t="s">
        <v>43</v>
      </c>
      <c r="AP45" s="56"/>
      <c r="AQ45" s="30"/>
      <c r="AR45" s="24"/>
      <c r="AX45" s="153"/>
      <c r="AY45" s="153"/>
      <c r="AZ45" s="153"/>
      <c r="BA45" s="153"/>
      <c r="BB45" s="153"/>
      <c r="BC45" s="155"/>
      <c r="BD45" s="17"/>
      <c r="BE45" s="155"/>
      <c r="BF45" s="155"/>
      <c r="BG45" s="155"/>
      <c r="BH45" s="155"/>
      <c r="BI45" s="155"/>
      <c r="BJ45" s="155"/>
      <c r="BK45" s="155"/>
      <c r="BL45" s="155"/>
      <c r="BM45" s="155"/>
      <c r="BN45" s="155"/>
      <c r="BO45" s="153"/>
      <c r="BP45" s="153"/>
      <c r="BQ45" s="153"/>
      <c r="BR45" s="153"/>
    </row>
    <row r="46" spans="3:70" ht="30" customHeight="1" thickTop="1" thickBot="1" x14ac:dyDescent="0.5">
      <c r="C46" s="27"/>
      <c r="D46" s="26"/>
      <c r="E46" s="236" t="s">
        <v>307</v>
      </c>
      <c r="F46" s="237"/>
      <c r="G46" s="237"/>
      <c r="H46" s="238"/>
      <c r="I46" s="238"/>
      <c r="J46" s="238"/>
      <c r="K46" s="238"/>
      <c r="L46" s="238"/>
      <c r="M46" s="238"/>
      <c r="N46" s="238"/>
      <c r="O46" s="238"/>
      <c r="P46" s="238"/>
      <c r="Q46" s="238"/>
      <c r="R46" s="238"/>
      <c r="S46" s="238"/>
      <c r="T46" s="238"/>
      <c r="U46" s="238"/>
      <c r="V46" s="238"/>
      <c r="W46" s="238"/>
      <c r="X46" s="238"/>
      <c r="Y46" s="238"/>
      <c r="Z46" s="238"/>
      <c r="AA46" s="238"/>
      <c r="AB46" s="237"/>
      <c r="AC46" s="237"/>
      <c r="AD46" s="239"/>
      <c r="AE46" s="240">
        <f>SUM(AJ32:AO45)</f>
        <v>0</v>
      </c>
      <c r="AF46" s="241"/>
      <c r="AG46" s="241"/>
      <c r="AH46" s="241"/>
      <c r="AI46" s="241"/>
      <c r="AJ46" s="241"/>
      <c r="AK46" s="241"/>
      <c r="AL46" s="241"/>
      <c r="AM46" s="241"/>
      <c r="AN46" s="241"/>
      <c r="AO46" s="171" t="s">
        <v>43</v>
      </c>
      <c r="AP46" s="172"/>
      <c r="AQ46" s="30"/>
      <c r="AR46" s="24"/>
      <c r="AX46" s="153"/>
      <c r="AY46" s="153"/>
      <c r="AZ46" s="153"/>
      <c r="BA46" s="153"/>
      <c r="BB46" s="153"/>
      <c r="BC46" s="155"/>
      <c r="BD46" s="13"/>
      <c r="BE46" s="155"/>
      <c r="BF46" s="155"/>
      <c r="BG46" s="155"/>
      <c r="BH46" s="155"/>
      <c r="BI46" s="155"/>
      <c r="BJ46" s="155"/>
      <c r="BK46" s="155"/>
      <c r="BL46" s="155"/>
      <c r="BM46" s="155"/>
      <c r="BN46" s="155"/>
      <c r="BO46" s="153"/>
      <c r="BP46" s="153"/>
      <c r="BQ46" s="153"/>
      <c r="BR46" s="153"/>
    </row>
    <row r="47" spans="3:70" ht="21.75" customHeight="1" x14ac:dyDescent="0.45">
      <c r="C47" s="27"/>
      <c r="D47" s="26"/>
      <c r="E47" s="173" t="s">
        <v>44</v>
      </c>
      <c r="F47" s="174"/>
      <c r="G47" s="174"/>
      <c r="H47" s="174"/>
      <c r="I47" s="174"/>
      <c r="J47" s="174"/>
      <c r="K47" s="174"/>
      <c r="L47" s="174"/>
      <c r="M47" s="174"/>
      <c r="N47" s="12"/>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2"/>
      <c r="AP47" s="175"/>
      <c r="AQ47" s="30"/>
      <c r="AR47" s="24"/>
      <c r="AX47" s="153"/>
      <c r="AY47" s="153"/>
      <c r="AZ47" s="153"/>
      <c r="BA47" s="153"/>
      <c r="BB47" s="153"/>
      <c r="BC47" s="155"/>
      <c r="BD47" s="13"/>
      <c r="BE47" s="155"/>
      <c r="BF47" s="155"/>
      <c r="BG47" s="155"/>
      <c r="BH47" s="155"/>
      <c r="BI47" s="155"/>
      <c r="BJ47" s="155"/>
      <c r="BK47" s="155"/>
      <c r="BL47" s="155"/>
      <c r="BM47" s="155"/>
      <c r="BN47" s="155"/>
      <c r="BO47" s="153"/>
      <c r="BP47" s="153"/>
      <c r="BQ47" s="153"/>
      <c r="BR47" s="153"/>
    </row>
    <row r="48" spans="3:70" ht="21.75" customHeight="1" x14ac:dyDescent="0.45">
      <c r="C48" s="27"/>
      <c r="D48" s="26"/>
      <c r="E48" s="4"/>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5"/>
      <c r="AP48" s="175"/>
      <c r="AQ48" s="30"/>
      <c r="AR48" s="24"/>
      <c r="AX48" s="153"/>
      <c r="AY48" s="153"/>
      <c r="AZ48" s="153"/>
      <c r="BA48" s="153"/>
      <c r="BB48" s="153"/>
      <c r="BC48" s="155"/>
      <c r="BD48" s="16"/>
      <c r="BE48" s="155"/>
      <c r="BF48" s="155"/>
      <c r="BG48" s="155"/>
      <c r="BH48" s="155"/>
      <c r="BI48" s="155"/>
      <c r="BJ48" s="155"/>
      <c r="BK48" s="155"/>
      <c r="BL48" s="155"/>
      <c r="BM48" s="155"/>
      <c r="BN48" s="155"/>
      <c r="BO48" s="153"/>
      <c r="BP48" s="153"/>
      <c r="BQ48" s="153"/>
      <c r="BR48" s="153"/>
    </row>
    <row r="49" spans="3:70" ht="21.75" customHeight="1" thickBot="1" x14ac:dyDescent="0.5">
      <c r="C49" s="27"/>
      <c r="D49" s="26"/>
      <c r="E49" s="6"/>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8"/>
      <c r="AP49" s="175"/>
      <c r="AQ49" s="30"/>
      <c r="AR49" s="24"/>
      <c r="AX49" s="153"/>
      <c r="AY49" s="153"/>
      <c r="AZ49" s="153"/>
      <c r="BA49" s="153"/>
      <c r="BB49" s="153"/>
      <c r="BC49" s="155"/>
      <c r="BD49" s="16"/>
      <c r="BE49" s="155"/>
      <c r="BF49" s="155"/>
      <c r="BG49" s="155"/>
      <c r="BH49" s="155"/>
      <c r="BI49" s="155"/>
      <c r="BJ49" s="155"/>
      <c r="BK49" s="155"/>
      <c r="BL49" s="155"/>
      <c r="BM49" s="155"/>
      <c r="BN49" s="155"/>
      <c r="BO49" s="153"/>
      <c r="BP49" s="153"/>
      <c r="BQ49" s="153"/>
      <c r="BR49" s="153"/>
    </row>
    <row r="50" spans="3:70" ht="18.600000000000001" thickBot="1" x14ac:dyDescent="0.5">
      <c r="C50" s="27"/>
      <c r="D50" s="26"/>
      <c r="E50" s="50"/>
      <c r="F50" s="50"/>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26"/>
      <c r="AQ50" s="30"/>
      <c r="AR50" s="24"/>
      <c r="AX50" s="153"/>
      <c r="AY50" s="153"/>
      <c r="AZ50" s="153"/>
      <c r="BA50" s="153"/>
      <c r="BB50" s="153"/>
      <c r="BC50" s="155"/>
      <c r="BD50" s="13"/>
      <c r="BE50" s="155"/>
      <c r="BF50" s="155"/>
      <c r="BG50" s="155"/>
      <c r="BH50" s="155"/>
      <c r="BI50" s="155"/>
      <c r="BJ50" s="155"/>
      <c r="BK50" s="155"/>
      <c r="BL50" s="155"/>
      <c r="BM50" s="155"/>
      <c r="BN50" s="155"/>
      <c r="BO50" s="153"/>
      <c r="BP50" s="153"/>
      <c r="BQ50" s="153"/>
      <c r="BR50" s="153"/>
    </row>
    <row r="51" spans="3:70" ht="18.600000000000001" thickBot="1" x14ac:dyDescent="0.5">
      <c r="C51" s="27"/>
      <c r="D51" s="26"/>
      <c r="E51" s="242" t="s">
        <v>45</v>
      </c>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4"/>
      <c r="AP51" s="59"/>
      <c r="AQ51" s="30"/>
      <c r="AR51" s="24"/>
      <c r="AX51" s="153"/>
      <c r="AY51" s="153"/>
      <c r="AZ51" s="153"/>
      <c r="BA51" s="153"/>
      <c r="BB51" s="153"/>
      <c r="BC51" s="155"/>
      <c r="BD51" s="13"/>
      <c r="BE51" s="155"/>
      <c r="BF51" s="155"/>
      <c r="BG51" s="155"/>
      <c r="BH51" s="155"/>
      <c r="BI51" s="155"/>
      <c r="BJ51" s="155"/>
      <c r="BK51" s="155"/>
      <c r="BL51" s="155"/>
      <c r="BM51" s="155"/>
      <c r="BN51" s="155"/>
      <c r="BO51" s="153"/>
      <c r="BP51" s="153"/>
      <c r="BQ51" s="153"/>
      <c r="BR51" s="153"/>
    </row>
    <row r="52" spans="3:70" ht="30" customHeight="1" thickBot="1" x14ac:dyDescent="0.5">
      <c r="C52" s="27"/>
      <c r="D52" s="26"/>
      <c r="E52" s="245" t="s">
        <v>46</v>
      </c>
      <c r="F52" s="246"/>
      <c r="G52" s="246"/>
      <c r="H52" s="246"/>
      <c r="I52" s="247"/>
      <c r="J52" s="176"/>
      <c r="K52" s="9" t="s">
        <v>47</v>
      </c>
      <c r="L52" s="176"/>
      <c r="M52" s="176"/>
      <c r="N52" s="9"/>
      <c r="O52" s="9"/>
      <c r="P52" s="9"/>
      <c r="Q52" s="9"/>
      <c r="R52" s="9"/>
      <c r="S52" s="9"/>
      <c r="T52" s="9"/>
      <c r="U52" s="9"/>
      <c r="V52" s="9"/>
      <c r="W52" s="248" t="s">
        <v>48</v>
      </c>
      <c r="X52" s="249"/>
      <c r="Y52" s="249"/>
      <c r="Z52" s="249"/>
      <c r="AA52" s="250"/>
      <c r="AB52" s="10"/>
      <c r="AC52" s="9" t="s">
        <v>49</v>
      </c>
      <c r="AD52" s="176"/>
      <c r="AE52" s="176"/>
      <c r="AF52" s="176"/>
      <c r="AG52" s="176"/>
      <c r="AH52" s="176"/>
      <c r="AI52" s="137"/>
      <c r="AJ52" s="137"/>
      <c r="AK52" s="176"/>
      <c r="AL52" s="9"/>
      <c r="AM52" s="9"/>
      <c r="AN52" s="9"/>
      <c r="AO52" s="11"/>
      <c r="AP52" s="177"/>
      <c r="AQ52" s="30"/>
      <c r="AR52" s="24"/>
      <c r="AX52" s="153"/>
      <c r="AY52" s="153"/>
      <c r="AZ52" s="153"/>
      <c r="BA52" s="153"/>
      <c r="BB52" s="153"/>
      <c r="BC52" s="155"/>
      <c r="BD52" s="13"/>
      <c r="BE52" s="155"/>
      <c r="BF52" s="155"/>
      <c r="BG52" s="155"/>
      <c r="BH52" s="155"/>
      <c r="BI52" s="155"/>
      <c r="BJ52" s="155"/>
      <c r="BK52" s="155"/>
      <c r="BL52" s="155"/>
      <c r="BM52" s="155"/>
      <c r="BN52" s="155"/>
      <c r="BO52" s="153"/>
      <c r="BP52" s="153"/>
      <c r="BQ52" s="153"/>
      <c r="BR52" s="153"/>
    </row>
    <row r="53" spans="3:70" ht="30" customHeight="1" thickBot="1" x14ac:dyDescent="0.5">
      <c r="C53" s="27"/>
      <c r="D53" s="26"/>
      <c r="E53" s="251" t="s">
        <v>50</v>
      </c>
      <c r="F53" s="252"/>
      <c r="G53" s="252"/>
      <c r="H53" s="252"/>
      <c r="I53" s="253"/>
      <c r="J53" s="230" t="s">
        <v>51</v>
      </c>
      <c r="K53" s="231"/>
      <c r="L53" s="231"/>
      <c r="M53" s="232"/>
      <c r="N53" s="254" t="s">
        <v>52</v>
      </c>
      <c r="O53" s="255"/>
      <c r="P53" s="255"/>
      <c r="Q53" s="255"/>
      <c r="R53" s="256"/>
      <c r="S53" s="230" t="s">
        <v>51</v>
      </c>
      <c r="T53" s="231"/>
      <c r="U53" s="231"/>
      <c r="V53" s="232"/>
      <c r="W53" s="254" t="s">
        <v>53</v>
      </c>
      <c r="X53" s="255"/>
      <c r="Y53" s="255"/>
      <c r="Z53" s="255"/>
      <c r="AA53" s="256"/>
      <c r="AB53" s="230" t="s">
        <v>51</v>
      </c>
      <c r="AC53" s="231"/>
      <c r="AD53" s="231"/>
      <c r="AE53" s="232"/>
      <c r="AF53" s="233" t="s">
        <v>54</v>
      </c>
      <c r="AG53" s="234"/>
      <c r="AH53" s="234"/>
      <c r="AI53" s="234"/>
      <c r="AJ53" s="234"/>
      <c r="AK53" s="235"/>
      <c r="AL53" s="230" t="s">
        <v>51</v>
      </c>
      <c r="AM53" s="231"/>
      <c r="AN53" s="231"/>
      <c r="AO53" s="232"/>
      <c r="AP53" s="24"/>
      <c r="AQ53" s="30"/>
      <c r="AX53" s="153"/>
      <c r="AY53" s="153"/>
      <c r="AZ53" s="153"/>
      <c r="BA53" s="153"/>
      <c r="BB53" s="153"/>
      <c r="BC53" s="155"/>
      <c r="BD53" s="13"/>
      <c r="BE53" s="155"/>
      <c r="BF53" s="155"/>
      <c r="BG53" s="155"/>
      <c r="BH53" s="155"/>
      <c r="BI53" s="155"/>
      <c r="BJ53" s="155"/>
      <c r="BK53" s="155"/>
      <c r="BL53" s="155"/>
      <c r="BM53" s="155"/>
      <c r="BN53" s="155"/>
      <c r="BO53" s="153"/>
      <c r="BP53" s="153"/>
      <c r="BQ53" s="153"/>
      <c r="BR53" s="153"/>
    </row>
    <row r="54" spans="3:70" x14ac:dyDescent="0.45">
      <c r="C54" s="27"/>
      <c r="D54" s="26"/>
      <c r="E54" s="178" t="s">
        <v>55</v>
      </c>
      <c r="F54" s="178"/>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79"/>
      <c r="AO54" s="179"/>
      <c r="AP54" s="179"/>
      <c r="AQ54" s="30"/>
      <c r="AR54" s="24"/>
      <c r="AX54" s="153"/>
      <c r="AY54" s="153"/>
      <c r="AZ54" s="153"/>
      <c r="BA54" s="153"/>
      <c r="BB54" s="153"/>
      <c r="BC54" s="155"/>
      <c r="BD54" s="16"/>
      <c r="BE54" s="155"/>
      <c r="BF54" s="155"/>
      <c r="BG54" s="155"/>
      <c r="BH54" s="155"/>
      <c r="BI54" s="155"/>
      <c r="BJ54" s="155"/>
      <c r="BK54" s="155"/>
      <c r="BL54" s="155"/>
      <c r="BM54" s="155"/>
      <c r="BN54" s="155"/>
      <c r="BO54" s="153"/>
      <c r="BP54" s="153"/>
      <c r="BQ54" s="153"/>
      <c r="BR54" s="153"/>
    </row>
    <row r="55" spans="3:70" x14ac:dyDescent="0.45">
      <c r="C55" s="60"/>
      <c r="D55" s="61"/>
      <c r="E55" s="62"/>
      <c r="F55" s="62"/>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1"/>
      <c r="AQ55" s="64"/>
      <c r="AR55" s="24"/>
      <c r="AX55" s="153"/>
      <c r="AY55" s="153"/>
      <c r="AZ55" s="153"/>
      <c r="BA55" s="153"/>
      <c r="BB55" s="153"/>
      <c r="BC55" s="155"/>
      <c r="BD55" s="16"/>
      <c r="BE55" s="155"/>
      <c r="BF55" s="155"/>
      <c r="BG55" s="155"/>
      <c r="BH55" s="155"/>
      <c r="BI55" s="155"/>
      <c r="BJ55" s="155"/>
      <c r="BK55" s="155"/>
      <c r="BL55" s="155"/>
      <c r="BM55" s="155"/>
      <c r="BN55" s="155"/>
      <c r="BO55" s="153"/>
      <c r="BP55" s="153"/>
      <c r="BQ55" s="153"/>
      <c r="BR55" s="153"/>
    </row>
    <row r="56" spans="3:70" x14ac:dyDescent="0.45">
      <c r="E56" s="54"/>
      <c r="F56" s="54"/>
      <c r="AI56" s="25"/>
      <c r="AP56" s="55"/>
      <c r="AX56" s="153"/>
      <c r="AY56" s="153"/>
      <c r="AZ56" s="153"/>
      <c r="BA56" s="153"/>
      <c r="BB56" s="153"/>
      <c r="BC56" s="155"/>
      <c r="BD56" s="13"/>
      <c r="BE56" s="155"/>
      <c r="BF56" s="155"/>
      <c r="BG56" s="155"/>
      <c r="BH56" s="155"/>
      <c r="BI56" s="155"/>
      <c r="BJ56" s="155"/>
      <c r="BK56" s="155"/>
      <c r="BL56" s="155"/>
      <c r="BM56" s="155"/>
      <c r="BN56" s="155"/>
      <c r="BO56" s="153"/>
      <c r="BP56" s="153"/>
      <c r="BQ56" s="153"/>
      <c r="BR56" s="153"/>
    </row>
    <row r="57" spans="3:70" x14ac:dyDescent="0.45">
      <c r="E57" s="54"/>
      <c r="F57" s="54"/>
      <c r="AI57" s="25"/>
      <c r="AP57" s="55"/>
      <c r="AX57" s="153"/>
      <c r="AY57" s="153"/>
      <c r="AZ57" s="153"/>
      <c r="BA57" s="153"/>
      <c r="BB57" s="153"/>
      <c r="BC57" s="155"/>
      <c r="BD57" s="13"/>
      <c r="BE57" s="155"/>
      <c r="BF57" s="155"/>
      <c r="BG57" s="155"/>
      <c r="BH57" s="155"/>
      <c r="BI57" s="155"/>
      <c r="BJ57" s="155"/>
      <c r="BK57" s="155"/>
      <c r="BL57" s="155"/>
      <c r="BM57" s="155"/>
      <c r="BN57" s="155"/>
      <c r="BO57" s="153"/>
      <c r="BP57" s="153"/>
      <c r="BQ57" s="153"/>
      <c r="BR57" s="153"/>
    </row>
    <row r="58" spans="3:70" x14ac:dyDescent="0.45">
      <c r="E58" s="54"/>
      <c r="F58" s="54"/>
      <c r="AI58" s="25"/>
      <c r="AP58" s="55"/>
      <c r="AX58" s="153"/>
      <c r="AY58" s="153"/>
      <c r="AZ58" s="153"/>
      <c r="BA58" s="153"/>
      <c r="BB58" s="153"/>
      <c r="BC58" s="155"/>
      <c r="BD58" s="13"/>
      <c r="BE58" s="155"/>
      <c r="BF58" s="155"/>
      <c r="BG58" s="155"/>
      <c r="BH58" s="155"/>
      <c r="BI58" s="155"/>
      <c r="BJ58" s="155"/>
      <c r="BK58" s="155"/>
      <c r="BL58" s="155"/>
      <c r="BM58" s="155"/>
      <c r="BN58" s="155"/>
      <c r="BO58" s="153"/>
      <c r="BP58" s="153"/>
      <c r="BQ58" s="153"/>
      <c r="BR58" s="153"/>
    </row>
    <row r="59" spans="3:70" x14ac:dyDescent="0.45">
      <c r="E59" s="54"/>
      <c r="F59" s="54"/>
      <c r="AI59" s="25"/>
      <c r="AP59" s="55"/>
      <c r="AX59" s="153"/>
      <c r="AY59" s="153"/>
      <c r="AZ59" s="153"/>
      <c r="BA59" s="153"/>
      <c r="BB59" s="153"/>
      <c r="BC59" s="155"/>
      <c r="BD59" s="13"/>
      <c r="BE59" s="155"/>
      <c r="BF59" s="155"/>
      <c r="BG59" s="155"/>
      <c r="BH59" s="155"/>
      <c r="BI59" s="155"/>
      <c r="BJ59" s="155"/>
      <c r="BK59" s="155"/>
      <c r="BL59" s="155"/>
      <c r="BM59" s="155"/>
      <c r="BN59" s="155"/>
      <c r="BO59" s="153"/>
      <c r="BP59" s="153"/>
      <c r="BQ59" s="153"/>
      <c r="BR59" s="153"/>
    </row>
    <row r="60" spans="3:70" x14ac:dyDescent="0.45">
      <c r="E60" s="54"/>
      <c r="F60" s="54"/>
      <c r="AI60" s="25"/>
      <c r="AP60" s="55"/>
      <c r="AX60" s="153"/>
      <c r="AY60" s="153"/>
      <c r="AZ60" s="153"/>
      <c r="BA60" s="153"/>
      <c r="BB60" s="153"/>
      <c r="BC60" s="155"/>
      <c r="BD60" s="16"/>
      <c r="BE60" s="155"/>
      <c r="BF60" s="155"/>
      <c r="BG60" s="155"/>
      <c r="BH60" s="155"/>
      <c r="BI60" s="155"/>
      <c r="BJ60" s="155"/>
      <c r="BK60" s="155"/>
      <c r="BL60" s="155"/>
      <c r="BM60" s="155"/>
      <c r="BN60" s="155"/>
      <c r="BO60" s="153"/>
      <c r="BP60" s="153"/>
      <c r="BQ60" s="153"/>
      <c r="BR60" s="153"/>
    </row>
    <row r="61" spans="3:70" x14ac:dyDescent="0.45">
      <c r="E61" s="54"/>
      <c r="F61" s="54"/>
      <c r="AI61" s="25"/>
      <c r="AP61" s="55"/>
      <c r="AX61" s="153"/>
      <c r="AY61" s="153"/>
      <c r="AZ61" s="153"/>
      <c r="BA61" s="153"/>
      <c r="BB61" s="153"/>
      <c r="BC61" s="155"/>
      <c r="BD61" s="16"/>
      <c r="BE61" s="155"/>
      <c r="BF61" s="155"/>
      <c r="BG61" s="155"/>
      <c r="BH61" s="155"/>
      <c r="BI61" s="155"/>
      <c r="BJ61" s="155"/>
      <c r="BK61" s="155"/>
      <c r="BL61" s="155"/>
      <c r="BM61" s="155"/>
      <c r="BN61" s="155"/>
      <c r="BO61" s="153"/>
      <c r="BP61" s="153"/>
      <c r="BQ61" s="153"/>
      <c r="BR61" s="153"/>
    </row>
    <row r="62" spans="3:70" x14ac:dyDescent="0.45">
      <c r="E62" s="54"/>
      <c r="F62" s="54"/>
      <c r="AI62" s="25"/>
      <c r="AP62" s="55"/>
      <c r="AX62" s="153"/>
      <c r="AY62" s="153"/>
      <c r="AZ62" s="153"/>
      <c r="BA62" s="153"/>
      <c r="BB62" s="153"/>
      <c r="BC62" s="155"/>
      <c r="BD62" s="13"/>
      <c r="BE62" s="155"/>
      <c r="BF62" s="155"/>
      <c r="BG62" s="155"/>
      <c r="BH62" s="155"/>
      <c r="BI62" s="155"/>
      <c r="BJ62" s="155"/>
      <c r="BK62" s="155"/>
      <c r="BL62" s="155"/>
      <c r="BM62" s="155"/>
      <c r="BN62" s="155"/>
      <c r="BO62" s="153"/>
      <c r="BP62" s="153"/>
      <c r="BQ62" s="153"/>
      <c r="BR62" s="153"/>
    </row>
    <row r="63" spans="3:70" x14ac:dyDescent="0.45">
      <c r="E63" s="54"/>
      <c r="F63" s="54"/>
      <c r="AI63" s="25"/>
      <c r="AP63" s="55"/>
      <c r="AX63" s="153"/>
      <c r="AY63" s="153"/>
      <c r="AZ63" s="153"/>
      <c r="BA63" s="153"/>
      <c r="BB63" s="153"/>
      <c r="BC63" s="155"/>
      <c r="BD63" s="13"/>
      <c r="BE63" s="155"/>
      <c r="BF63" s="155"/>
      <c r="BG63" s="155"/>
      <c r="BH63" s="155"/>
      <c r="BI63" s="155"/>
      <c r="BJ63" s="155"/>
      <c r="BK63" s="155"/>
      <c r="BL63" s="155"/>
      <c r="BM63" s="155"/>
      <c r="BN63" s="155"/>
      <c r="BO63" s="153"/>
      <c r="BP63" s="153"/>
      <c r="BQ63" s="153"/>
      <c r="BR63" s="153"/>
    </row>
    <row r="64" spans="3:70" x14ac:dyDescent="0.45">
      <c r="E64" s="54"/>
      <c r="F64" s="54"/>
      <c r="AI64" s="25"/>
      <c r="AP64" s="55"/>
      <c r="AX64" s="153"/>
      <c r="AY64" s="153"/>
      <c r="AZ64" s="153"/>
      <c r="BA64" s="153"/>
      <c r="BB64" s="153"/>
      <c r="BC64" s="155"/>
      <c r="BD64" s="13"/>
      <c r="BE64" s="155"/>
      <c r="BF64" s="155"/>
      <c r="BG64" s="155"/>
      <c r="BH64" s="155"/>
      <c r="BI64" s="155"/>
      <c r="BJ64" s="155"/>
      <c r="BK64" s="155"/>
      <c r="BL64" s="155"/>
      <c r="BM64" s="155"/>
      <c r="BN64" s="155"/>
      <c r="BO64" s="153"/>
      <c r="BP64" s="153"/>
      <c r="BQ64" s="153"/>
      <c r="BR64" s="153"/>
    </row>
    <row r="65" spans="5:70" x14ac:dyDescent="0.45">
      <c r="E65" s="54"/>
      <c r="F65" s="54"/>
      <c r="AI65" s="25"/>
      <c r="AP65" s="55"/>
      <c r="AX65" s="153"/>
      <c r="AY65" s="153"/>
      <c r="AZ65" s="153"/>
      <c r="BA65" s="153"/>
      <c r="BB65" s="153"/>
      <c r="BC65" s="155"/>
      <c r="BD65" s="13"/>
      <c r="BE65" s="155"/>
      <c r="BF65" s="155"/>
      <c r="BG65" s="155"/>
      <c r="BH65" s="155"/>
      <c r="BI65" s="155"/>
      <c r="BJ65" s="155"/>
      <c r="BK65" s="155"/>
      <c r="BL65" s="155"/>
      <c r="BM65" s="155"/>
      <c r="BN65" s="155"/>
      <c r="BO65" s="153"/>
      <c r="BP65" s="153"/>
      <c r="BQ65" s="153"/>
      <c r="BR65" s="153"/>
    </row>
    <row r="66" spans="5:70" x14ac:dyDescent="0.45">
      <c r="E66" s="54"/>
      <c r="F66" s="54"/>
      <c r="J66" s="25">
        <v>1</v>
      </c>
      <c r="AI66" s="25"/>
      <c r="AP66" s="55"/>
      <c r="AX66" s="153"/>
      <c r="AY66" s="153"/>
      <c r="AZ66" s="153"/>
      <c r="BA66" s="153"/>
      <c r="BB66" s="153"/>
      <c r="BC66" s="155"/>
      <c r="BD66" s="16"/>
      <c r="BE66" s="155"/>
      <c r="BF66" s="155"/>
      <c r="BG66" s="155"/>
      <c r="BH66" s="155"/>
      <c r="BI66" s="155"/>
      <c r="BJ66" s="155"/>
      <c r="BK66" s="155"/>
      <c r="BL66" s="155"/>
      <c r="BM66" s="155"/>
      <c r="BN66" s="155"/>
      <c r="BO66" s="153"/>
      <c r="BP66" s="153"/>
      <c r="BQ66" s="153"/>
      <c r="BR66" s="153"/>
    </row>
    <row r="67" spans="5:70" x14ac:dyDescent="0.45">
      <c r="E67" s="54"/>
      <c r="F67" s="54"/>
      <c r="AI67" s="25"/>
      <c r="AP67" s="55"/>
      <c r="AX67" s="153"/>
      <c r="AY67" s="153"/>
      <c r="AZ67" s="153"/>
      <c r="BA67" s="153"/>
      <c r="BB67" s="153"/>
      <c r="BC67" s="155"/>
      <c r="BD67" s="16"/>
      <c r="BE67" s="155"/>
      <c r="BF67" s="155"/>
      <c r="BG67" s="155"/>
      <c r="BH67" s="155"/>
      <c r="BI67" s="155"/>
      <c r="BJ67" s="155"/>
      <c r="BK67" s="155"/>
      <c r="BL67" s="155"/>
      <c r="BM67" s="155"/>
      <c r="BN67" s="155"/>
      <c r="BO67" s="153"/>
      <c r="BP67" s="153"/>
      <c r="BQ67" s="153"/>
      <c r="BR67" s="153"/>
    </row>
    <row r="68" spans="5:70" x14ac:dyDescent="0.45">
      <c r="E68" s="54"/>
      <c r="F68" s="54"/>
      <c r="AI68" s="25"/>
      <c r="AP68" s="55"/>
      <c r="AX68" s="153"/>
      <c r="AY68" s="153"/>
      <c r="AZ68" s="153"/>
      <c r="BA68" s="153"/>
      <c r="BB68" s="153"/>
      <c r="BC68" s="155"/>
      <c r="BD68" s="13"/>
      <c r="BE68" s="155"/>
      <c r="BF68" s="155"/>
      <c r="BG68" s="155"/>
      <c r="BH68" s="155"/>
      <c r="BI68" s="155"/>
      <c r="BJ68" s="155"/>
      <c r="BK68" s="155"/>
      <c r="BL68" s="155"/>
      <c r="BM68" s="155"/>
      <c r="BN68" s="155"/>
      <c r="BO68" s="153"/>
      <c r="BP68" s="153"/>
      <c r="BQ68" s="153"/>
      <c r="BR68" s="153"/>
    </row>
    <row r="69" spans="5:70" x14ac:dyDescent="0.45">
      <c r="E69" s="54"/>
      <c r="F69" s="54"/>
      <c r="AI69" s="25"/>
      <c r="AP69" s="55"/>
      <c r="AX69" s="153"/>
      <c r="AY69" s="153"/>
      <c r="AZ69" s="153"/>
      <c r="BA69" s="153"/>
      <c r="BB69" s="153"/>
      <c r="BC69" s="155"/>
      <c r="BD69" s="13"/>
      <c r="BE69" s="155"/>
      <c r="BF69" s="155"/>
      <c r="BG69" s="155"/>
      <c r="BH69" s="155"/>
      <c r="BI69" s="155"/>
      <c r="BJ69" s="155"/>
      <c r="BK69" s="155"/>
      <c r="BL69" s="155"/>
      <c r="BM69" s="155"/>
      <c r="BN69" s="155"/>
      <c r="BO69" s="153"/>
      <c r="BP69" s="153"/>
      <c r="BQ69" s="153"/>
      <c r="BR69" s="153"/>
    </row>
    <row r="70" spans="5:70" x14ac:dyDescent="0.45">
      <c r="E70" s="54"/>
      <c r="F70" s="54"/>
      <c r="AI70" s="25"/>
      <c r="AP70" s="55"/>
      <c r="AX70" s="153"/>
      <c r="AY70" s="153"/>
      <c r="AZ70" s="153"/>
      <c r="BA70" s="153"/>
      <c r="BB70" s="153"/>
      <c r="BC70" s="155"/>
      <c r="BD70" s="13"/>
      <c r="BE70" s="155"/>
      <c r="BF70" s="155"/>
      <c r="BG70" s="155"/>
      <c r="BH70" s="155"/>
      <c r="BI70" s="155"/>
      <c r="BJ70" s="155"/>
      <c r="BK70" s="155"/>
      <c r="BL70" s="155"/>
      <c r="BM70" s="155"/>
      <c r="BN70" s="155"/>
      <c r="BO70" s="153"/>
      <c r="BP70" s="153"/>
      <c r="BQ70" s="153"/>
      <c r="BR70" s="153"/>
    </row>
    <row r="71" spans="5:70" x14ac:dyDescent="0.45">
      <c r="E71" s="54"/>
      <c r="F71" s="54"/>
      <c r="AI71" s="25"/>
      <c r="AP71" s="55"/>
      <c r="AX71" s="153"/>
      <c r="AY71" s="153"/>
      <c r="AZ71" s="153"/>
      <c r="BA71" s="153"/>
      <c r="BB71" s="153"/>
      <c r="BC71" s="155"/>
      <c r="BD71" s="13"/>
      <c r="BE71" s="155"/>
      <c r="BF71" s="155"/>
      <c r="BG71" s="155"/>
      <c r="BH71" s="155"/>
      <c r="BI71" s="155"/>
      <c r="BJ71" s="155"/>
      <c r="BK71" s="155"/>
      <c r="BL71" s="155"/>
      <c r="BM71" s="155"/>
      <c r="BN71" s="155"/>
      <c r="BO71" s="153"/>
      <c r="BP71" s="153"/>
      <c r="BQ71" s="153"/>
      <c r="BR71" s="153"/>
    </row>
    <row r="72" spans="5:70" x14ac:dyDescent="0.45">
      <c r="E72" s="54"/>
      <c r="F72" s="54"/>
      <c r="AI72" s="25"/>
      <c r="AP72" s="55"/>
      <c r="AX72" s="153"/>
      <c r="AY72" s="153"/>
      <c r="AZ72" s="153"/>
      <c r="BA72" s="153"/>
      <c r="BB72" s="153"/>
      <c r="BC72" s="155"/>
      <c r="BD72" s="16"/>
      <c r="BE72" s="155"/>
      <c r="BF72" s="155"/>
      <c r="BG72" s="155"/>
      <c r="BH72" s="155"/>
      <c r="BI72" s="155"/>
      <c r="BJ72" s="155"/>
      <c r="BK72" s="155"/>
      <c r="BL72" s="155"/>
      <c r="BM72" s="155"/>
      <c r="BN72" s="155"/>
      <c r="BO72" s="153"/>
      <c r="BP72" s="153"/>
      <c r="BQ72" s="153"/>
      <c r="BR72" s="153"/>
    </row>
    <row r="73" spans="5:70" x14ac:dyDescent="0.45">
      <c r="E73" s="54"/>
      <c r="F73" s="54"/>
      <c r="AI73" s="25"/>
      <c r="AP73" s="55"/>
      <c r="AX73" s="153"/>
      <c r="AY73" s="153"/>
      <c r="AZ73" s="153"/>
      <c r="BA73" s="153"/>
      <c r="BB73" s="153"/>
      <c r="BC73" s="155"/>
      <c r="BD73" s="16"/>
      <c r="BE73" s="155"/>
      <c r="BF73" s="155"/>
      <c r="BG73" s="155"/>
      <c r="BH73" s="155"/>
      <c r="BI73" s="155"/>
      <c r="BJ73" s="155"/>
      <c r="BK73" s="155"/>
      <c r="BL73" s="155"/>
      <c r="BM73" s="155"/>
      <c r="BN73" s="155"/>
      <c r="BO73" s="153"/>
      <c r="BP73" s="153"/>
      <c r="BQ73" s="153"/>
      <c r="BR73" s="153"/>
    </row>
    <row r="74" spans="5:70" x14ac:dyDescent="0.45">
      <c r="E74" s="54"/>
      <c r="F74" s="54"/>
      <c r="AI74" s="25"/>
      <c r="AP74" s="55"/>
      <c r="AX74" s="153"/>
      <c r="AY74" s="153"/>
      <c r="AZ74" s="153"/>
      <c r="BA74" s="153"/>
      <c r="BB74" s="153"/>
      <c r="BC74" s="155"/>
      <c r="BD74" s="13"/>
      <c r="BE74" s="155"/>
      <c r="BF74" s="155"/>
      <c r="BG74" s="155"/>
      <c r="BH74" s="155"/>
      <c r="BI74" s="155"/>
      <c r="BJ74" s="155"/>
      <c r="BK74" s="155"/>
      <c r="BL74" s="155"/>
      <c r="BM74" s="155"/>
      <c r="BN74" s="155"/>
      <c r="BO74" s="153"/>
      <c r="BP74" s="153"/>
      <c r="BQ74" s="153"/>
      <c r="BR74" s="153"/>
    </row>
    <row r="75" spans="5:70" x14ac:dyDescent="0.45">
      <c r="E75" s="54"/>
      <c r="F75" s="54"/>
      <c r="AI75" s="25"/>
      <c r="AP75" s="55"/>
      <c r="AX75" s="153"/>
      <c r="AY75" s="153"/>
      <c r="AZ75" s="153"/>
      <c r="BA75" s="153"/>
      <c r="BB75" s="153"/>
      <c r="BC75" s="155"/>
      <c r="BD75" s="13"/>
      <c r="BE75" s="155"/>
      <c r="BF75" s="155"/>
      <c r="BG75" s="155"/>
      <c r="BH75" s="155"/>
      <c r="BI75" s="155"/>
      <c r="BJ75" s="155"/>
      <c r="BK75" s="155"/>
      <c r="BL75" s="155"/>
      <c r="BM75" s="155"/>
      <c r="BN75" s="155"/>
      <c r="BO75" s="153"/>
      <c r="BP75" s="153"/>
      <c r="BQ75" s="153"/>
      <c r="BR75" s="153"/>
    </row>
    <row r="76" spans="5:70" x14ac:dyDescent="0.45">
      <c r="E76" s="54"/>
      <c r="F76" s="54"/>
      <c r="AI76" s="25"/>
      <c r="AP76" s="55"/>
      <c r="AX76" s="153"/>
      <c r="AY76" s="153"/>
      <c r="AZ76" s="153"/>
      <c r="BA76" s="153"/>
      <c r="BB76" s="153"/>
      <c r="BC76" s="155"/>
      <c r="BD76" s="13"/>
      <c r="BE76" s="155"/>
      <c r="BF76" s="155"/>
      <c r="BG76" s="155"/>
      <c r="BH76" s="155"/>
      <c r="BI76" s="155"/>
      <c r="BJ76" s="155"/>
      <c r="BK76" s="155"/>
      <c r="BL76" s="155"/>
      <c r="BM76" s="155"/>
      <c r="BN76" s="155"/>
      <c r="BO76" s="153"/>
      <c r="BP76" s="153"/>
      <c r="BQ76" s="153"/>
      <c r="BR76" s="153"/>
    </row>
    <row r="77" spans="5:70" x14ac:dyDescent="0.45">
      <c r="E77" s="54"/>
      <c r="F77" s="54"/>
      <c r="AI77" s="25"/>
      <c r="AP77" s="55"/>
      <c r="AX77" s="153"/>
      <c r="AY77" s="153"/>
      <c r="AZ77" s="153"/>
      <c r="BA77" s="153"/>
      <c r="BB77" s="153"/>
      <c r="BC77" s="155"/>
      <c r="BD77" s="13"/>
      <c r="BE77" s="155"/>
      <c r="BF77" s="155"/>
      <c r="BG77" s="155"/>
      <c r="BH77" s="155"/>
      <c r="BI77" s="155"/>
      <c r="BJ77" s="155"/>
      <c r="BK77" s="155"/>
      <c r="BL77" s="155"/>
      <c r="BM77" s="155"/>
      <c r="BN77" s="155"/>
      <c r="BO77" s="153"/>
      <c r="BP77" s="153"/>
      <c r="BQ77" s="153"/>
      <c r="BR77" s="153"/>
    </row>
    <row r="78" spans="5:70" x14ac:dyDescent="0.45">
      <c r="E78" s="54"/>
      <c r="F78" s="54"/>
      <c r="AI78" s="25"/>
      <c r="AP78" s="55"/>
      <c r="AX78" s="153"/>
      <c r="AY78" s="153"/>
      <c r="AZ78" s="153"/>
      <c r="BA78" s="153"/>
      <c r="BB78" s="153"/>
      <c r="BC78" s="155"/>
      <c r="BD78" s="16"/>
      <c r="BE78" s="155"/>
      <c r="BF78" s="155"/>
      <c r="BG78" s="155"/>
      <c r="BH78" s="155"/>
      <c r="BI78" s="155"/>
      <c r="BJ78" s="155"/>
      <c r="BK78" s="155"/>
      <c r="BL78" s="155"/>
      <c r="BM78" s="155"/>
      <c r="BN78" s="155"/>
      <c r="BO78" s="153"/>
      <c r="BP78" s="153"/>
      <c r="BQ78" s="153"/>
      <c r="BR78" s="153"/>
    </row>
    <row r="79" spans="5:70" x14ac:dyDescent="0.45">
      <c r="E79" s="54"/>
      <c r="F79" s="54"/>
      <c r="AI79" s="25"/>
      <c r="AP79" s="55"/>
      <c r="AX79" s="153"/>
      <c r="AY79" s="153"/>
      <c r="AZ79" s="153"/>
      <c r="BA79" s="153"/>
      <c r="BB79" s="153"/>
      <c r="BC79" s="155"/>
      <c r="BD79" s="16"/>
      <c r="BE79" s="155"/>
      <c r="BF79" s="155"/>
      <c r="BG79" s="155"/>
      <c r="BH79" s="155"/>
      <c r="BI79" s="155"/>
      <c r="BJ79" s="155"/>
      <c r="BK79" s="155"/>
      <c r="BL79" s="155"/>
      <c r="BM79" s="155"/>
      <c r="BN79" s="155"/>
      <c r="BO79" s="153"/>
      <c r="BP79" s="153"/>
      <c r="BQ79" s="153"/>
      <c r="BR79" s="153"/>
    </row>
    <row r="80" spans="5:70" x14ac:dyDescent="0.45">
      <c r="E80" s="54"/>
      <c r="F80" s="54"/>
      <c r="AI80" s="25"/>
      <c r="AP80" s="55"/>
      <c r="AX80" s="153"/>
      <c r="AY80" s="153"/>
      <c r="AZ80" s="153"/>
      <c r="BA80" s="153"/>
      <c r="BB80" s="153"/>
      <c r="BC80" s="155"/>
      <c r="BD80" s="13"/>
      <c r="BE80" s="155"/>
      <c r="BF80" s="155"/>
      <c r="BG80" s="155"/>
      <c r="BH80" s="155"/>
      <c r="BI80" s="155"/>
      <c r="BJ80" s="155"/>
      <c r="BK80" s="155"/>
      <c r="BL80" s="155"/>
      <c r="BM80" s="155"/>
      <c r="BN80" s="155"/>
      <c r="BO80" s="153"/>
      <c r="BP80" s="153"/>
      <c r="BQ80" s="153"/>
      <c r="BR80" s="153"/>
    </row>
    <row r="81" spans="5:70" x14ac:dyDescent="0.45">
      <c r="E81" s="54"/>
      <c r="F81" s="54"/>
      <c r="AI81" s="25"/>
      <c r="AP81" s="55"/>
      <c r="AX81" s="153"/>
      <c r="AY81" s="153"/>
      <c r="AZ81" s="153"/>
      <c r="BA81" s="153"/>
      <c r="BB81" s="153"/>
      <c r="BC81" s="155"/>
      <c r="BD81" s="13"/>
      <c r="BE81" s="155"/>
      <c r="BF81" s="155"/>
      <c r="BG81" s="155"/>
      <c r="BH81" s="155"/>
      <c r="BI81" s="155"/>
      <c r="BJ81" s="155"/>
      <c r="BK81" s="155"/>
      <c r="BL81" s="155"/>
      <c r="BM81" s="155"/>
      <c r="BN81" s="155"/>
      <c r="BO81" s="153"/>
      <c r="BP81" s="153"/>
      <c r="BQ81" s="153"/>
      <c r="BR81" s="153"/>
    </row>
    <row r="82" spans="5:70" x14ac:dyDescent="0.45">
      <c r="E82" s="54"/>
      <c r="F82" s="54"/>
      <c r="AI82" s="25"/>
      <c r="AP82" s="55"/>
      <c r="AX82" s="153"/>
      <c r="AY82" s="153"/>
      <c r="AZ82" s="153"/>
      <c r="BA82" s="153"/>
      <c r="BB82" s="153"/>
      <c r="BC82" s="155"/>
      <c r="BD82" s="13"/>
      <c r="BE82" s="155"/>
      <c r="BF82" s="155"/>
      <c r="BG82" s="155"/>
      <c r="BH82" s="155"/>
      <c r="BI82" s="155"/>
      <c r="BJ82" s="155"/>
      <c r="BK82" s="155"/>
      <c r="BL82" s="155"/>
      <c r="BM82" s="155"/>
      <c r="BN82" s="155"/>
      <c r="BO82" s="153"/>
      <c r="BP82" s="153"/>
      <c r="BQ82" s="153"/>
      <c r="BR82" s="153"/>
    </row>
    <row r="83" spans="5:70" x14ac:dyDescent="0.45">
      <c r="E83" s="54"/>
      <c r="F83" s="54"/>
      <c r="AI83" s="25"/>
      <c r="AP83" s="55"/>
      <c r="AX83" s="153"/>
      <c r="AY83" s="153"/>
      <c r="AZ83" s="153"/>
      <c r="BA83" s="153"/>
      <c r="BB83" s="153"/>
      <c r="BC83" s="155"/>
      <c r="BD83" s="13"/>
      <c r="BE83" s="155"/>
      <c r="BF83" s="155"/>
      <c r="BG83" s="155"/>
      <c r="BH83" s="155"/>
      <c r="BI83" s="155"/>
      <c r="BJ83" s="155"/>
      <c r="BK83" s="155"/>
      <c r="BL83" s="155"/>
      <c r="BM83" s="155"/>
      <c r="BN83" s="155"/>
      <c r="BO83" s="153"/>
      <c r="BP83" s="153"/>
      <c r="BQ83" s="153"/>
      <c r="BR83" s="153"/>
    </row>
    <row r="84" spans="5:70" x14ac:dyDescent="0.45">
      <c r="E84" s="54"/>
      <c r="F84" s="54"/>
      <c r="J84" s="25">
        <v>1</v>
      </c>
      <c r="AI84" s="25"/>
      <c r="AP84" s="55"/>
      <c r="AX84" s="153"/>
      <c r="AY84" s="153"/>
      <c r="AZ84" s="153"/>
      <c r="BA84" s="153"/>
      <c r="BB84" s="153"/>
      <c r="BC84" s="155"/>
      <c r="BD84" s="16"/>
      <c r="BE84" s="155"/>
      <c r="BF84" s="155"/>
      <c r="BG84" s="155"/>
      <c r="BH84" s="155"/>
      <c r="BI84" s="155"/>
      <c r="BJ84" s="155"/>
      <c r="BK84" s="155"/>
      <c r="BL84" s="155"/>
      <c r="BM84" s="155"/>
      <c r="BN84" s="155"/>
      <c r="BO84" s="153"/>
      <c r="BP84" s="153"/>
      <c r="BQ84" s="153"/>
      <c r="BR84" s="153"/>
    </row>
    <row r="85" spans="5:70" x14ac:dyDescent="0.45">
      <c r="E85" s="54"/>
      <c r="F85" s="54"/>
      <c r="AI85" s="25"/>
      <c r="AP85" s="55"/>
      <c r="AX85" s="153"/>
      <c r="AY85" s="153"/>
      <c r="AZ85" s="153"/>
      <c r="BA85" s="153"/>
      <c r="BB85" s="153"/>
      <c r="BC85" s="155"/>
      <c r="BD85" s="16"/>
      <c r="BE85" s="155"/>
      <c r="BF85" s="155"/>
      <c r="BG85" s="155"/>
      <c r="BH85" s="155"/>
      <c r="BI85" s="155"/>
      <c r="BJ85" s="155"/>
      <c r="BK85" s="155"/>
      <c r="BL85" s="155"/>
      <c r="BM85" s="155"/>
      <c r="BN85" s="155"/>
      <c r="BO85" s="153"/>
      <c r="BP85" s="153"/>
      <c r="BQ85" s="153"/>
      <c r="BR85" s="153"/>
    </row>
    <row r="86" spans="5:70" x14ac:dyDescent="0.45">
      <c r="E86" s="54"/>
      <c r="F86" s="54"/>
      <c r="AI86" s="25"/>
      <c r="AP86" s="55"/>
      <c r="AX86" s="153"/>
      <c r="AY86" s="153"/>
      <c r="AZ86" s="153"/>
      <c r="BA86" s="153"/>
      <c r="BB86" s="153"/>
      <c r="BC86" s="155"/>
      <c r="BD86" s="13"/>
      <c r="BE86" s="155"/>
      <c r="BF86" s="155"/>
      <c r="BG86" s="155"/>
      <c r="BH86" s="155"/>
      <c r="BI86" s="155"/>
      <c r="BJ86" s="155"/>
      <c r="BK86" s="155"/>
      <c r="BL86" s="155"/>
      <c r="BM86" s="155"/>
      <c r="BN86" s="155"/>
      <c r="BO86" s="153"/>
      <c r="BP86" s="153"/>
      <c r="BQ86" s="153"/>
      <c r="BR86" s="153"/>
    </row>
    <row r="87" spans="5:70" x14ac:dyDescent="0.45">
      <c r="E87" s="54"/>
      <c r="F87" s="54"/>
      <c r="AI87" s="25"/>
      <c r="AP87" s="55"/>
      <c r="AX87" s="153"/>
      <c r="AY87" s="153"/>
      <c r="AZ87" s="153"/>
      <c r="BA87" s="153"/>
      <c r="BB87" s="153"/>
      <c r="BC87" s="155"/>
      <c r="BD87" s="13"/>
      <c r="BE87" s="155"/>
      <c r="BF87" s="155"/>
      <c r="BG87" s="155"/>
      <c r="BH87" s="155"/>
      <c r="BI87" s="155"/>
      <c r="BJ87" s="155"/>
      <c r="BK87" s="155"/>
      <c r="BL87" s="155"/>
      <c r="BM87" s="155"/>
      <c r="BN87" s="155"/>
      <c r="BO87" s="153"/>
      <c r="BP87" s="153"/>
      <c r="BQ87" s="153"/>
      <c r="BR87" s="153"/>
    </row>
    <row r="88" spans="5:70" x14ac:dyDescent="0.45">
      <c r="E88" s="54"/>
      <c r="F88" s="54"/>
      <c r="AI88" s="25"/>
      <c r="AP88" s="55"/>
      <c r="AX88" s="153"/>
      <c r="AY88" s="153"/>
      <c r="AZ88" s="153"/>
      <c r="BA88" s="153"/>
      <c r="BB88" s="153"/>
      <c r="BC88" s="155"/>
      <c r="BD88" s="13"/>
      <c r="BE88" s="155"/>
      <c r="BF88" s="155"/>
      <c r="BG88" s="155"/>
      <c r="BH88" s="155"/>
      <c r="BI88" s="155"/>
      <c r="BJ88" s="155"/>
      <c r="BK88" s="155"/>
      <c r="BL88" s="155"/>
      <c r="BM88" s="155"/>
      <c r="BN88" s="155"/>
      <c r="BO88" s="153"/>
      <c r="BP88" s="153"/>
      <c r="BQ88" s="153"/>
      <c r="BR88" s="153"/>
    </row>
    <row r="89" spans="5:70" x14ac:dyDescent="0.45">
      <c r="E89" s="54"/>
      <c r="F89" s="54"/>
      <c r="AI89" s="25"/>
      <c r="AP89" s="55"/>
      <c r="AX89" s="153"/>
      <c r="AY89" s="153"/>
      <c r="AZ89" s="153"/>
      <c r="BA89" s="153"/>
      <c r="BB89" s="153"/>
      <c r="BC89" s="155"/>
      <c r="BD89" s="13"/>
      <c r="BE89" s="155"/>
      <c r="BF89" s="155"/>
      <c r="BG89" s="155"/>
      <c r="BH89" s="155"/>
      <c r="BI89" s="155"/>
      <c r="BJ89" s="155"/>
      <c r="BK89" s="155"/>
      <c r="BL89" s="155"/>
      <c r="BM89" s="155"/>
      <c r="BN89" s="155"/>
      <c r="BO89" s="153"/>
      <c r="BP89" s="153"/>
      <c r="BQ89" s="153"/>
      <c r="BR89" s="153"/>
    </row>
    <row r="90" spans="5:70" x14ac:dyDescent="0.45">
      <c r="E90" s="54"/>
      <c r="F90" s="54"/>
      <c r="AI90" s="25"/>
      <c r="AP90" s="55"/>
      <c r="AX90" s="153"/>
      <c r="AY90" s="153"/>
      <c r="AZ90" s="153"/>
      <c r="BA90" s="153"/>
      <c r="BB90" s="153"/>
      <c r="BC90" s="155"/>
      <c r="BD90" s="16"/>
      <c r="BE90" s="155"/>
      <c r="BF90" s="155"/>
      <c r="BG90" s="155"/>
      <c r="BH90" s="155"/>
      <c r="BI90" s="155"/>
      <c r="BJ90" s="155"/>
      <c r="BK90" s="155"/>
      <c r="BL90" s="155"/>
      <c r="BM90" s="155"/>
      <c r="BN90" s="155"/>
      <c r="BO90" s="153"/>
      <c r="BP90" s="153"/>
      <c r="BQ90" s="153"/>
      <c r="BR90" s="153"/>
    </row>
    <row r="91" spans="5:70" x14ac:dyDescent="0.45">
      <c r="E91" s="54"/>
      <c r="F91" s="54"/>
      <c r="AI91" s="25"/>
      <c r="AP91" s="55"/>
      <c r="AX91" s="153"/>
      <c r="AY91" s="153"/>
      <c r="AZ91" s="153"/>
      <c r="BA91" s="153"/>
      <c r="BB91" s="153"/>
      <c r="BC91" s="155"/>
      <c r="BD91" s="16"/>
      <c r="BE91" s="155"/>
      <c r="BF91" s="155"/>
      <c r="BG91" s="155"/>
      <c r="BH91" s="155"/>
      <c r="BI91" s="155"/>
      <c r="BJ91" s="155"/>
      <c r="BK91" s="155"/>
      <c r="BL91" s="155"/>
      <c r="BM91" s="155"/>
      <c r="BN91" s="155"/>
      <c r="BO91" s="153"/>
      <c r="BP91" s="153"/>
      <c r="BQ91" s="153"/>
      <c r="BR91" s="153"/>
    </row>
    <row r="92" spans="5:70" x14ac:dyDescent="0.45">
      <c r="E92" s="54"/>
      <c r="F92" s="54"/>
      <c r="AI92" s="25"/>
      <c r="AP92" s="55"/>
      <c r="AX92" s="153"/>
      <c r="AY92" s="153"/>
      <c r="AZ92" s="153"/>
      <c r="BA92" s="153"/>
      <c r="BB92" s="153"/>
      <c r="BC92" s="155"/>
      <c r="BD92" s="13"/>
      <c r="BE92" s="155"/>
      <c r="BF92" s="155"/>
      <c r="BG92" s="155"/>
      <c r="BH92" s="155"/>
      <c r="BI92" s="155"/>
      <c r="BJ92" s="155"/>
      <c r="BK92" s="155"/>
      <c r="BL92" s="155"/>
      <c r="BM92" s="155"/>
      <c r="BN92" s="155"/>
      <c r="BO92" s="153"/>
      <c r="BP92" s="153"/>
      <c r="BQ92" s="153"/>
      <c r="BR92" s="153"/>
    </row>
    <row r="93" spans="5:70" x14ac:dyDescent="0.45">
      <c r="E93" s="54"/>
      <c r="F93" s="54"/>
      <c r="AI93" s="25"/>
      <c r="AP93" s="55"/>
      <c r="AX93" s="153"/>
      <c r="AY93" s="153"/>
      <c r="AZ93" s="153"/>
      <c r="BA93" s="153"/>
      <c r="BB93" s="153"/>
      <c r="BC93" s="155"/>
      <c r="BD93" s="13"/>
      <c r="BE93" s="155"/>
      <c r="BF93" s="155"/>
      <c r="BG93" s="155"/>
      <c r="BH93" s="155"/>
      <c r="BI93" s="155"/>
      <c r="BJ93" s="155"/>
      <c r="BK93" s="155"/>
      <c r="BL93" s="155"/>
      <c r="BM93" s="155"/>
      <c r="BN93" s="155"/>
      <c r="BO93" s="153"/>
      <c r="BP93" s="153"/>
      <c r="BQ93" s="153"/>
      <c r="BR93" s="153"/>
    </row>
    <row r="94" spans="5:70" x14ac:dyDescent="0.45">
      <c r="E94" s="54"/>
      <c r="F94" s="54"/>
      <c r="AI94" s="25"/>
      <c r="AP94" s="55"/>
      <c r="AX94" s="153"/>
      <c r="AY94" s="153"/>
      <c r="AZ94" s="153"/>
      <c r="BA94" s="153"/>
      <c r="BB94" s="153"/>
      <c r="BC94" s="155"/>
      <c r="BD94" s="13"/>
      <c r="BE94" s="155"/>
      <c r="BF94" s="155"/>
      <c r="BG94" s="155"/>
      <c r="BH94" s="155"/>
      <c r="BI94" s="155"/>
      <c r="BJ94" s="155"/>
      <c r="BK94" s="155"/>
      <c r="BL94" s="155"/>
      <c r="BM94" s="155"/>
      <c r="BN94" s="155"/>
      <c r="BO94" s="153"/>
      <c r="BP94" s="153"/>
      <c r="BQ94" s="153"/>
      <c r="BR94" s="153"/>
    </row>
    <row r="95" spans="5:70" x14ac:dyDescent="0.45">
      <c r="E95" s="54"/>
      <c r="F95" s="54"/>
      <c r="AI95" s="25"/>
      <c r="AP95" s="55"/>
      <c r="AX95" s="153"/>
      <c r="AY95" s="153"/>
      <c r="AZ95" s="153"/>
      <c r="BA95" s="153"/>
      <c r="BB95" s="153"/>
      <c r="BC95" s="155"/>
      <c r="BD95" s="13"/>
      <c r="BE95" s="155"/>
      <c r="BF95" s="155"/>
      <c r="BG95" s="155"/>
      <c r="BH95" s="155"/>
      <c r="BI95" s="155"/>
      <c r="BJ95" s="155"/>
      <c r="BK95" s="155"/>
      <c r="BL95" s="155"/>
      <c r="BM95" s="155"/>
      <c r="BN95" s="155"/>
      <c r="BO95" s="153"/>
      <c r="BP95" s="153"/>
      <c r="BQ95" s="153"/>
      <c r="BR95" s="153"/>
    </row>
    <row r="96" spans="5:70" x14ac:dyDescent="0.45">
      <c r="E96" s="54"/>
      <c r="F96" s="54"/>
      <c r="AI96" s="25"/>
      <c r="AP96" s="55"/>
      <c r="AX96" s="153"/>
      <c r="AY96" s="153"/>
      <c r="AZ96" s="153"/>
      <c r="BA96" s="153"/>
      <c r="BB96" s="153"/>
      <c r="BC96" s="155"/>
      <c r="BD96" s="16"/>
      <c r="BE96" s="155"/>
      <c r="BF96" s="155"/>
      <c r="BG96" s="155"/>
      <c r="BH96" s="155"/>
      <c r="BI96" s="155"/>
      <c r="BJ96" s="155"/>
      <c r="BK96" s="155"/>
      <c r="BL96" s="155"/>
      <c r="BM96" s="155"/>
      <c r="BN96" s="155"/>
      <c r="BO96" s="153"/>
      <c r="BP96" s="153"/>
      <c r="BQ96" s="153"/>
      <c r="BR96" s="153"/>
    </row>
    <row r="97" spans="5:70" x14ac:dyDescent="0.45">
      <c r="E97" s="54"/>
      <c r="F97" s="54"/>
      <c r="AI97" s="25"/>
      <c r="AP97" s="55"/>
      <c r="AX97" s="153"/>
      <c r="AY97" s="153"/>
      <c r="AZ97" s="153"/>
      <c r="BA97" s="153"/>
      <c r="BB97" s="153"/>
      <c r="BC97" s="155"/>
      <c r="BD97" s="16"/>
      <c r="BE97" s="155"/>
      <c r="BF97" s="155"/>
      <c r="BG97" s="155"/>
      <c r="BH97" s="155"/>
      <c r="BI97" s="155"/>
      <c r="BJ97" s="155"/>
      <c r="BK97" s="155"/>
      <c r="BL97" s="155"/>
      <c r="BM97" s="155"/>
      <c r="BN97" s="155"/>
      <c r="BO97" s="153"/>
      <c r="BP97" s="153"/>
      <c r="BQ97" s="153"/>
      <c r="BR97" s="153"/>
    </row>
    <row r="98" spans="5:70" x14ac:dyDescent="0.45">
      <c r="E98" s="54"/>
      <c r="F98" s="54"/>
      <c r="AI98" s="25"/>
      <c r="AP98" s="55"/>
      <c r="AX98" s="153"/>
      <c r="AY98" s="153"/>
      <c r="AZ98" s="153"/>
      <c r="BA98" s="153"/>
      <c r="BB98" s="153"/>
      <c r="BC98" s="155"/>
      <c r="BD98" s="13"/>
      <c r="BE98" s="155"/>
      <c r="BF98" s="155"/>
      <c r="BG98" s="155"/>
      <c r="BH98" s="155"/>
      <c r="BI98" s="155"/>
      <c r="BJ98" s="155"/>
      <c r="BK98" s="155"/>
      <c r="BL98" s="155"/>
      <c r="BM98" s="155"/>
      <c r="BN98" s="155"/>
      <c r="BO98" s="153"/>
      <c r="BP98" s="153"/>
      <c r="BQ98" s="153"/>
      <c r="BR98" s="153"/>
    </row>
    <row r="99" spans="5:70" x14ac:dyDescent="0.45">
      <c r="E99" s="54"/>
      <c r="F99" s="54"/>
      <c r="AI99" s="25"/>
      <c r="AP99" s="55"/>
      <c r="AX99" s="153"/>
      <c r="AY99" s="153"/>
      <c r="AZ99" s="153"/>
      <c r="BA99" s="153"/>
      <c r="BB99" s="153"/>
      <c r="BC99" s="155"/>
      <c r="BD99" s="13"/>
      <c r="BE99" s="155"/>
      <c r="BF99" s="155"/>
      <c r="BG99" s="155"/>
      <c r="BH99" s="155"/>
      <c r="BI99" s="155"/>
      <c r="BJ99" s="155"/>
      <c r="BK99" s="155"/>
      <c r="BL99" s="155"/>
      <c r="BM99" s="155"/>
      <c r="BN99" s="155"/>
      <c r="BO99" s="153"/>
      <c r="BP99" s="153"/>
      <c r="BQ99" s="153"/>
      <c r="BR99" s="153"/>
    </row>
    <row r="100" spans="5:70" x14ac:dyDescent="0.45">
      <c r="E100" s="54"/>
      <c r="F100" s="54"/>
      <c r="AI100" s="25"/>
      <c r="AP100" s="55"/>
      <c r="AX100" s="153"/>
      <c r="AY100" s="153"/>
      <c r="AZ100" s="153"/>
      <c r="BA100" s="153"/>
      <c r="BB100" s="153"/>
      <c r="BC100" s="155"/>
      <c r="BD100" s="13"/>
      <c r="BE100" s="155"/>
      <c r="BF100" s="155"/>
      <c r="BG100" s="155"/>
      <c r="BH100" s="155"/>
      <c r="BI100" s="155"/>
      <c r="BJ100" s="155"/>
      <c r="BK100" s="155"/>
      <c r="BL100" s="155"/>
      <c r="BM100" s="155"/>
      <c r="BN100" s="155"/>
      <c r="BO100" s="153"/>
      <c r="BP100" s="153"/>
      <c r="BQ100" s="153"/>
      <c r="BR100" s="153"/>
    </row>
    <row r="101" spans="5:70" x14ac:dyDescent="0.45">
      <c r="E101" s="54"/>
      <c r="F101" s="54"/>
      <c r="AI101" s="25"/>
      <c r="AP101" s="55"/>
      <c r="AX101" s="153"/>
      <c r="AY101" s="153"/>
      <c r="AZ101" s="153"/>
      <c r="BA101" s="153"/>
      <c r="BB101" s="153"/>
      <c r="BC101" s="155"/>
      <c r="BD101" s="13"/>
      <c r="BE101" s="155"/>
      <c r="BF101" s="155"/>
      <c r="BG101" s="155"/>
      <c r="BH101" s="155"/>
      <c r="BI101" s="155"/>
      <c r="BJ101" s="155"/>
      <c r="BK101" s="155"/>
      <c r="BL101" s="155"/>
      <c r="BM101" s="155"/>
      <c r="BN101" s="155"/>
      <c r="BO101" s="153"/>
      <c r="BP101" s="153"/>
      <c r="BQ101" s="153"/>
      <c r="BR101" s="153"/>
    </row>
    <row r="102" spans="5:70" x14ac:dyDescent="0.45">
      <c r="E102" s="54"/>
      <c r="F102" s="54"/>
      <c r="AI102" s="25"/>
      <c r="AP102" s="55"/>
      <c r="AX102" s="153"/>
      <c r="AY102" s="153"/>
      <c r="AZ102" s="153"/>
      <c r="BA102" s="153"/>
      <c r="BB102" s="153"/>
      <c r="BC102" s="155"/>
      <c r="BD102" s="16"/>
      <c r="BE102" s="155"/>
      <c r="BF102" s="155"/>
      <c r="BG102" s="155"/>
      <c r="BH102" s="155"/>
      <c r="BI102" s="155"/>
      <c r="BJ102" s="155"/>
      <c r="BK102" s="155"/>
      <c r="BL102" s="155"/>
      <c r="BM102" s="155"/>
      <c r="BN102" s="155"/>
      <c r="BO102" s="153"/>
      <c r="BP102" s="153"/>
      <c r="BQ102" s="153"/>
      <c r="BR102" s="153"/>
    </row>
    <row r="103" spans="5:70" x14ac:dyDescent="0.45">
      <c r="E103" s="54"/>
      <c r="F103" s="54"/>
      <c r="AI103" s="25"/>
      <c r="AP103" s="55"/>
      <c r="AX103" s="153"/>
      <c r="AY103" s="153"/>
      <c r="AZ103" s="153"/>
      <c r="BA103" s="153"/>
      <c r="BB103" s="153"/>
      <c r="BC103" s="155"/>
      <c r="BD103" s="16"/>
      <c r="BE103" s="155"/>
      <c r="BF103" s="155"/>
      <c r="BG103" s="155"/>
      <c r="BH103" s="155"/>
      <c r="BI103" s="155"/>
      <c r="BJ103" s="155"/>
      <c r="BK103" s="155"/>
      <c r="BL103" s="155"/>
      <c r="BM103" s="155"/>
      <c r="BN103" s="155"/>
      <c r="BO103" s="153"/>
      <c r="BP103" s="153"/>
      <c r="BQ103" s="153"/>
      <c r="BR103" s="153"/>
    </row>
    <row r="104" spans="5:70" x14ac:dyDescent="0.45">
      <c r="E104" s="54"/>
      <c r="F104" s="54"/>
      <c r="AI104" s="25"/>
      <c r="AP104" s="55"/>
      <c r="BC104" s="24"/>
      <c r="BD104" s="24"/>
      <c r="BE104" s="24"/>
      <c r="BF104" s="24"/>
      <c r="BG104" s="24"/>
      <c r="BH104" s="24"/>
      <c r="BI104" s="24"/>
      <c r="BJ104" s="24"/>
      <c r="BK104" s="24"/>
      <c r="BL104" s="24"/>
      <c r="BM104" s="24"/>
      <c r="BN104" s="24"/>
    </row>
    <row r="105" spans="5:70" x14ac:dyDescent="0.45">
      <c r="E105" s="54"/>
      <c r="F105" s="54"/>
      <c r="AI105" s="25"/>
      <c r="AP105" s="55"/>
    </row>
    <row r="106" spans="5:70" x14ac:dyDescent="0.45">
      <c r="E106" s="54"/>
      <c r="F106" s="54"/>
      <c r="AI106" s="25"/>
      <c r="AP106" s="55"/>
    </row>
    <row r="107" spans="5:70" x14ac:dyDescent="0.45">
      <c r="E107" s="54"/>
      <c r="F107" s="54"/>
      <c r="AI107" s="25"/>
      <c r="AP107" s="55"/>
    </row>
    <row r="108" spans="5:70" x14ac:dyDescent="0.45">
      <c r="E108" s="54"/>
      <c r="F108" s="54"/>
      <c r="AI108" s="25"/>
      <c r="AP108" s="55"/>
    </row>
    <row r="109" spans="5:70" x14ac:dyDescent="0.45">
      <c r="E109" s="54"/>
      <c r="F109" s="54"/>
      <c r="AI109" s="25"/>
      <c r="AP109" s="55"/>
    </row>
    <row r="110" spans="5:70" x14ac:dyDescent="0.45">
      <c r="E110" s="54"/>
      <c r="F110" s="54"/>
      <c r="AI110" s="25"/>
      <c r="AP110" s="55"/>
    </row>
    <row r="111" spans="5:70" x14ac:dyDescent="0.45">
      <c r="E111" s="54"/>
      <c r="F111" s="54"/>
      <c r="AI111" s="25"/>
      <c r="AP111" s="55"/>
    </row>
    <row r="112" spans="5:70" x14ac:dyDescent="0.45">
      <c r="E112" s="54"/>
      <c r="F112" s="54"/>
      <c r="AI112" s="25"/>
      <c r="AP112" s="55"/>
    </row>
    <row r="113" spans="5:42" x14ac:dyDescent="0.45">
      <c r="E113" s="54"/>
      <c r="F113" s="54"/>
      <c r="AI113" s="25"/>
      <c r="AP113" s="55"/>
    </row>
    <row r="114" spans="5:42" x14ac:dyDescent="0.45">
      <c r="E114" s="54"/>
      <c r="F114" s="54"/>
      <c r="AI114" s="25"/>
      <c r="AP114" s="55"/>
    </row>
    <row r="115" spans="5:42" x14ac:dyDescent="0.45">
      <c r="E115" s="54"/>
      <c r="F115" s="54"/>
      <c r="AI115" s="25"/>
      <c r="AP115" s="55"/>
    </row>
    <row r="116" spans="5:42" x14ac:dyDescent="0.45">
      <c r="E116" s="54"/>
      <c r="F116" s="54"/>
      <c r="AI116" s="25"/>
      <c r="AP116" s="55"/>
    </row>
    <row r="117" spans="5:42" x14ac:dyDescent="0.45">
      <c r="E117" s="54"/>
      <c r="F117" s="54"/>
      <c r="AI117" s="25"/>
      <c r="AP117" s="55"/>
    </row>
    <row r="118" spans="5:42" x14ac:dyDescent="0.45">
      <c r="E118" s="54"/>
      <c r="F118" s="54"/>
      <c r="AI118" s="25"/>
      <c r="AP118" s="55"/>
    </row>
    <row r="119" spans="5:42" x14ac:dyDescent="0.45">
      <c r="E119" s="54"/>
      <c r="F119" s="54"/>
      <c r="AI119" s="25"/>
      <c r="AP119" s="55"/>
    </row>
    <row r="120" spans="5:42" x14ac:dyDescent="0.45">
      <c r="E120" s="54"/>
      <c r="F120" s="54"/>
      <c r="AI120" s="25"/>
      <c r="AP120" s="55"/>
    </row>
    <row r="121" spans="5:42" x14ac:dyDescent="0.45">
      <c r="E121" s="54"/>
      <c r="F121" s="54"/>
      <c r="AI121" s="25"/>
      <c r="AP121" s="55"/>
    </row>
    <row r="122" spans="5:42" x14ac:dyDescent="0.45">
      <c r="E122" s="54"/>
      <c r="F122" s="54"/>
      <c r="AI122" s="25"/>
      <c r="AP122" s="55"/>
    </row>
    <row r="123" spans="5:42" x14ac:dyDescent="0.45">
      <c r="E123" s="54"/>
      <c r="F123" s="54"/>
      <c r="AI123" s="25"/>
      <c r="AP123" s="55"/>
    </row>
    <row r="124" spans="5:42" x14ac:dyDescent="0.45">
      <c r="E124" s="54"/>
      <c r="F124" s="54"/>
      <c r="AI124" s="25"/>
      <c r="AP124" s="55"/>
    </row>
    <row r="125" spans="5:42" x14ac:dyDescent="0.45">
      <c r="E125" s="54"/>
      <c r="F125" s="54"/>
      <c r="AI125" s="25"/>
      <c r="AP125" s="55"/>
    </row>
    <row r="126" spans="5:42" x14ac:dyDescent="0.45">
      <c r="E126" s="54"/>
      <c r="F126" s="54"/>
      <c r="AI126" s="25"/>
      <c r="AP126" s="55"/>
    </row>
    <row r="127" spans="5:42" x14ac:dyDescent="0.45">
      <c r="E127" s="54"/>
      <c r="F127" s="54"/>
      <c r="AI127" s="25"/>
      <c r="AP127" s="55"/>
    </row>
    <row r="128" spans="5:42" x14ac:dyDescent="0.45">
      <c r="E128" s="54"/>
      <c r="F128" s="54"/>
      <c r="AI128" s="25"/>
      <c r="AP128" s="55"/>
    </row>
    <row r="129" spans="5:42" x14ac:dyDescent="0.45">
      <c r="E129" s="54"/>
      <c r="F129" s="54"/>
      <c r="AI129" s="25"/>
      <c r="AP129" s="55"/>
    </row>
    <row r="130" spans="5:42" x14ac:dyDescent="0.45">
      <c r="E130" s="54"/>
      <c r="F130" s="54"/>
      <c r="AI130" s="25"/>
      <c r="AP130" s="55"/>
    </row>
    <row r="131" spans="5:42" x14ac:dyDescent="0.45">
      <c r="E131" s="54"/>
      <c r="F131" s="54"/>
      <c r="AI131" s="25"/>
      <c r="AP131" s="55"/>
    </row>
    <row r="132" spans="5:42" x14ac:dyDescent="0.45">
      <c r="E132" s="54"/>
      <c r="F132" s="54"/>
      <c r="AI132" s="25"/>
      <c r="AP132" s="55"/>
    </row>
    <row r="133" spans="5:42" x14ac:dyDescent="0.45">
      <c r="E133" s="54"/>
      <c r="F133" s="54"/>
      <c r="AI133" s="25"/>
      <c r="AP133" s="55"/>
    </row>
    <row r="134" spans="5:42" x14ac:dyDescent="0.45">
      <c r="E134" s="54"/>
      <c r="F134" s="54"/>
      <c r="AI134" s="25"/>
      <c r="AP134" s="55"/>
    </row>
    <row r="135" spans="5:42" x14ac:dyDescent="0.45">
      <c r="E135" s="54"/>
      <c r="F135" s="54"/>
      <c r="AI135" s="25"/>
      <c r="AP135" s="55"/>
    </row>
    <row r="136" spans="5:42" x14ac:dyDescent="0.45">
      <c r="E136" s="54"/>
      <c r="F136" s="54"/>
      <c r="AI136" s="25"/>
      <c r="AP136" s="55"/>
    </row>
    <row r="137" spans="5:42" x14ac:dyDescent="0.45">
      <c r="E137" s="54"/>
      <c r="F137" s="54"/>
      <c r="AI137" s="25"/>
      <c r="AP137" s="55"/>
    </row>
    <row r="138" spans="5:42" x14ac:dyDescent="0.45">
      <c r="E138" s="54"/>
      <c r="F138" s="54"/>
      <c r="AI138" s="25"/>
      <c r="AP138" s="55"/>
    </row>
    <row r="139" spans="5:42" x14ac:dyDescent="0.45">
      <c r="E139" s="54"/>
      <c r="F139" s="54"/>
      <c r="AI139" s="25"/>
      <c r="AP139" s="55"/>
    </row>
    <row r="140" spans="5:42" x14ac:dyDescent="0.45">
      <c r="E140" s="54"/>
      <c r="F140" s="54"/>
      <c r="AI140" s="25"/>
      <c r="AP140" s="55"/>
    </row>
    <row r="141" spans="5:42" x14ac:dyDescent="0.45">
      <c r="E141" s="54"/>
      <c r="F141" s="54"/>
      <c r="AI141" s="25"/>
      <c r="AP141" s="55"/>
    </row>
    <row r="142" spans="5:42" x14ac:dyDescent="0.45">
      <c r="E142" s="54"/>
      <c r="F142" s="54"/>
      <c r="AI142" s="25"/>
      <c r="AP142" s="55"/>
    </row>
    <row r="143" spans="5:42" x14ac:dyDescent="0.45">
      <c r="E143" s="54"/>
      <c r="F143" s="54"/>
      <c r="AI143" s="25"/>
      <c r="AP143" s="55"/>
    </row>
    <row r="144" spans="5:42" x14ac:dyDescent="0.45">
      <c r="E144" s="54"/>
      <c r="F144" s="54"/>
      <c r="AI144" s="25"/>
      <c r="AP144" s="55"/>
    </row>
    <row r="145" spans="5:42" x14ac:dyDescent="0.45">
      <c r="E145" s="54"/>
      <c r="F145" s="54"/>
      <c r="AI145" s="25"/>
      <c r="AP145" s="55"/>
    </row>
    <row r="146" spans="5:42" x14ac:dyDescent="0.45">
      <c r="E146" s="54"/>
      <c r="F146" s="54"/>
      <c r="AI146" s="25"/>
      <c r="AP146" s="55"/>
    </row>
    <row r="147" spans="5:42" x14ac:dyDescent="0.45">
      <c r="E147" s="54"/>
      <c r="F147" s="54"/>
      <c r="AI147" s="25"/>
      <c r="AP147" s="55"/>
    </row>
    <row r="148" spans="5:42" x14ac:dyDescent="0.45">
      <c r="E148" s="54"/>
      <c r="F148" s="54"/>
      <c r="AI148" s="25"/>
      <c r="AP148" s="55"/>
    </row>
    <row r="149" spans="5:42" x14ac:dyDescent="0.45">
      <c r="E149" s="54"/>
      <c r="F149" s="54"/>
      <c r="AI149" s="25"/>
      <c r="AP149" s="55"/>
    </row>
    <row r="150" spans="5:42" x14ac:dyDescent="0.45">
      <c r="E150" s="54"/>
      <c r="F150" s="54"/>
      <c r="AI150" s="25"/>
      <c r="AP150" s="55"/>
    </row>
    <row r="151" spans="5:42" x14ac:dyDescent="0.45">
      <c r="E151" s="54"/>
      <c r="F151" s="54"/>
      <c r="AI151" s="25"/>
      <c r="AP151" s="55"/>
    </row>
    <row r="152" spans="5:42" x14ac:dyDescent="0.45">
      <c r="E152" s="54"/>
      <c r="F152" s="54"/>
      <c r="AI152" s="25"/>
      <c r="AP152" s="55"/>
    </row>
    <row r="153" spans="5:42" x14ac:dyDescent="0.45">
      <c r="E153" s="54"/>
      <c r="F153" s="54"/>
      <c r="AI153" s="25"/>
      <c r="AP153" s="55"/>
    </row>
    <row r="154" spans="5:42" x14ac:dyDescent="0.45">
      <c r="E154" s="54"/>
      <c r="F154" s="54"/>
      <c r="AI154" s="25"/>
      <c r="AP154" s="55"/>
    </row>
    <row r="155" spans="5:42" x14ac:dyDescent="0.45">
      <c r="E155" s="54"/>
      <c r="F155" s="54"/>
      <c r="AI155" s="25"/>
      <c r="AP155" s="55"/>
    </row>
    <row r="156" spans="5:42" x14ac:dyDescent="0.45">
      <c r="E156" s="54"/>
      <c r="F156" s="54"/>
      <c r="AI156" s="25"/>
      <c r="AP156" s="55"/>
    </row>
    <row r="157" spans="5:42" x14ac:dyDescent="0.45">
      <c r="E157" s="54"/>
      <c r="F157" s="54"/>
      <c r="AI157" s="25"/>
      <c r="AP157" s="55"/>
    </row>
    <row r="158" spans="5:42" x14ac:dyDescent="0.45">
      <c r="E158" s="54"/>
      <c r="F158" s="54"/>
      <c r="AI158" s="25"/>
      <c r="AP158" s="55"/>
    </row>
    <row r="159" spans="5:42" x14ac:dyDescent="0.45">
      <c r="E159" s="54"/>
      <c r="F159" s="54"/>
      <c r="AI159" s="25"/>
      <c r="AP159" s="55"/>
    </row>
    <row r="160" spans="5:42" x14ac:dyDescent="0.45">
      <c r="E160" s="54"/>
      <c r="F160" s="54"/>
      <c r="AI160" s="25"/>
      <c r="AP160" s="55"/>
    </row>
    <row r="161" spans="5:42" x14ac:dyDescent="0.45">
      <c r="E161" s="54"/>
      <c r="F161" s="54"/>
      <c r="AI161" s="25"/>
      <c r="AP161" s="55"/>
    </row>
    <row r="162" spans="5:42" x14ac:dyDescent="0.45">
      <c r="E162" s="54"/>
      <c r="F162" s="54"/>
      <c r="AI162" s="25"/>
      <c r="AP162" s="55"/>
    </row>
    <row r="163" spans="5:42" x14ac:dyDescent="0.45">
      <c r="E163" s="54"/>
      <c r="F163" s="54"/>
      <c r="AI163" s="25"/>
      <c r="AP163" s="55"/>
    </row>
    <row r="164" spans="5:42" x14ac:dyDescent="0.45">
      <c r="E164" s="54"/>
      <c r="F164" s="54"/>
      <c r="AI164" s="25"/>
      <c r="AP164" s="55"/>
    </row>
    <row r="165" spans="5:42" x14ac:dyDescent="0.45">
      <c r="E165" s="54"/>
      <c r="F165" s="54"/>
      <c r="AI165" s="25"/>
      <c r="AP165" s="55"/>
    </row>
    <row r="166" spans="5:42" x14ac:dyDescent="0.45">
      <c r="E166" s="54"/>
      <c r="F166" s="54"/>
      <c r="AI166" s="25"/>
      <c r="AP166" s="55"/>
    </row>
    <row r="167" spans="5:42" x14ac:dyDescent="0.45">
      <c r="E167" s="54"/>
      <c r="F167" s="54"/>
      <c r="AI167" s="25"/>
      <c r="AP167" s="55"/>
    </row>
    <row r="168" spans="5:42" x14ac:dyDescent="0.45">
      <c r="E168" s="54"/>
      <c r="F168" s="54"/>
      <c r="AI168" s="25"/>
      <c r="AP168" s="55"/>
    </row>
    <row r="169" spans="5:42" x14ac:dyDescent="0.45">
      <c r="E169" s="54"/>
      <c r="F169" s="54"/>
      <c r="AI169" s="25"/>
      <c r="AP169" s="55"/>
    </row>
    <row r="170" spans="5:42" x14ac:dyDescent="0.45">
      <c r="E170" s="54"/>
      <c r="F170" s="54"/>
      <c r="AI170" s="25"/>
      <c r="AP170" s="55"/>
    </row>
    <row r="171" spans="5:42" x14ac:dyDescent="0.45">
      <c r="E171" s="54"/>
      <c r="F171" s="54"/>
      <c r="AI171" s="25"/>
      <c r="AP171" s="55"/>
    </row>
    <row r="172" spans="5:42" x14ac:dyDescent="0.45">
      <c r="E172" s="54"/>
      <c r="F172" s="54"/>
      <c r="AI172" s="25"/>
      <c r="AP172" s="55"/>
    </row>
    <row r="173" spans="5:42" x14ac:dyDescent="0.45">
      <c r="E173" s="54"/>
      <c r="F173" s="54"/>
      <c r="AI173" s="25"/>
      <c r="AP173" s="55"/>
    </row>
    <row r="174" spans="5:42" x14ac:dyDescent="0.45">
      <c r="E174" s="54"/>
      <c r="F174" s="54"/>
      <c r="AI174" s="25"/>
      <c r="AP174" s="55"/>
    </row>
  </sheetData>
  <sheetProtection selectLockedCells="1"/>
  <mergeCells count="194">
    <mergeCell ref="N5:T5"/>
    <mergeCell ref="G5:M5"/>
    <mergeCell ref="AD6:AF6"/>
    <mergeCell ref="AG6:AH6"/>
    <mergeCell ref="AJ6:AK6"/>
    <mergeCell ref="AM6:AN6"/>
    <mergeCell ref="E7:F21"/>
    <mergeCell ref="G7:L7"/>
    <mergeCell ref="M7:AO7"/>
    <mergeCell ref="G8:L8"/>
    <mergeCell ref="M8:AO8"/>
    <mergeCell ref="AD10:AO10"/>
    <mergeCell ref="I11:L11"/>
    <mergeCell ref="M11:P11"/>
    <mergeCell ref="R11:U11"/>
    <mergeCell ref="W11:Z11"/>
    <mergeCell ref="AA11:AO11"/>
    <mergeCell ref="G9:H11"/>
    <mergeCell ref="I9:L9"/>
    <mergeCell ref="M9:Z9"/>
    <mergeCell ref="AA9:AC9"/>
    <mergeCell ref="AD9:AO9"/>
    <mergeCell ref="I10:L10"/>
    <mergeCell ref="M10:P10"/>
    <mergeCell ref="R10:U10"/>
    <mergeCell ref="W10:Z10"/>
    <mergeCell ref="AA10:AC10"/>
    <mergeCell ref="G16:M17"/>
    <mergeCell ref="O16:AF17"/>
    <mergeCell ref="AG16:AI17"/>
    <mergeCell ref="AJ16:AO17"/>
    <mergeCell ref="G18:AO19"/>
    <mergeCell ref="G12:L15"/>
    <mergeCell ref="M12:N12"/>
    <mergeCell ref="O12:V12"/>
    <mergeCell ref="W12:X12"/>
    <mergeCell ref="Y12:AF12"/>
    <mergeCell ref="AG12:AH12"/>
    <mergeCell ref="AI12:AO12"/>
    <mergeCell ref="M13:N13"/>
    <mergeCell ref="O13:V13"/>
    <mergeCell ref="M14:N14"/>
    <mergeCell ref="O14:V14"/>
    <mergeCell ref="W14:X14"/>
    <mergeCell ref="Y14:AF14"/>
    <mergeCell ref="AG14:AH14"/>
    <mergeCell ref="AI14:AO14"/>
    <mergeCell ref="W13:X13"/>
    <mergeCell ref="G20:H21"/>
    <mergeCell ref="I20:L20"/>
    <mergeCell ref="N20:AO20"/>
    <mergeCell ref="I21:L21"/>
    <mergeCell ref="M21:P21"/>
    <mergeCell ref="R21:U21"/>
    <mergeCell ref="W21:Z21"/>
    <mergeCell ref="AA21:AD21"/>
    <mergeCell ref="AE21:AO21"/>
    <mergeCell ref="E23:F29"/>
    <mergeCell ref="G23:AO24"/>
    <mergeCell ref="G25:K26"/>
    <mergeCell ref="M25:AK26"/>
    <mergeCell ref="G27:K28"/>
    <mergeCell ref="M27:AC28"/>
    <mergeCell ref="AD27:AF28"/>
    <mergeCell ref="AG27:AO28"/>
    <mergeCell ref="G29:AO29"/>
    <mergeCell ref="AT32:AU32"/>
    <mergeCell ref="E38:G38"/>
    <mergeCell ref="H38:U38"/>
    <mergeCell ref="V38:X38"/>
    <mergeCell ref="Y38:AA38"/>
    <mergeCell ref="AB38:AD38"/>
    <mergeCell ref="AE38:AI38"/>
    <mergeCell ref="AJ38:AN38"/>
    <mergeCell ref="AJ31:AO31"/>
    <mergeCell ref="E32:G32"/>
    <mergeCell ref="H32:U32"/>
    <mergeCell ref="V32:X32"/>
    <mergeCell ref="Y32:AA32"/>
    <mergeCell ref="AB32:AD32"/>
    <mergeCell ref="AE32:AI32"/>
    <mergeCell ref="AJ32:AN32"/>
    <mergeCell ref="E31:G31"/>
    <mergeCell ref="H31:U31"/>
    <mergeCell ref="V31:X31"/>
    <mergeCell ref="Y31:AA31"/>
    <mergeCell ref="AB31:AD31"/>
    <mergeCell ref="AE31:AI31"/>
    <mergeCell ref="E35:G35"/>
    <mergeCell ref="H35:U35"/>
    <mergeCell ref="AJ39:AN39"/>
    <mergeCell ref="E40:G40"/>
    <mergeCell ref="H40:U40"/>
    <mergeCell ref="V40:X40"/>
    <mergeCell ref="Y40:AA40"/>
    <mergeCell ref="AB40:AD40"/>
    <mergeCell ref="AE40:AI40"/>
    <mergeCell ref="AJ40:AN40"/>
    <mergeCell ref="E39:G39"/>
    <mergeCell ref="H39:U39"/>
    <mergeCell ref="V39:X39"/>
    <mergeCell ref="Y39:AA39"/>
    <mergeCell ref="AB39:AD39"/>
    <mergeCell ref="AE39:AI39"/>
    <mergeCell ref="AJ41:AN41"/>
    <mergeCell ref="E43:G43"/>
    <mergeCell ref="H43:U43"/>
    <mergeCell ref="V43:X43"/>
    <mergeCell ref="Y43:AA43"/>
    <mergeCell ref="AB43:AD43"/>
    <mergeCell ref="AE43:AI43"/>
    <mergeCell ref="AJ43:AN43"/>
    <mergeCell ref="E41:G41"/>
    <mergeCell ref="H41:U41"/>
    <mergeCell ref="V41:X41"/>
    <mergeCell ref="Y41:AA41"/>
    <mergeCell ref="AB41:AD41"/>
    <mergeCell ref="AE41:AI41"/>
    <mergeCell ref="E42:G42"/>
    <mergeCell ref="H42:U42"/>
    <mergeCell ref="V42:X42"/>
    <mergeCell ref="Y42:AA42"/>
    <mergeCell ref="AB42:AD42"/>
    <mergeCell ref="AE42:AI42"/>
    <mergeCell ref="AJ42:AN42"/>
    <mergeCell ref="AJ44:AN44"/>
    <mergeCell ref="E44:G44"/>
    <mergeCell ref="H44:U44"/>
    <mergeCell ref="V44:X44"/>
    <mergeCell ref="Y44:AA44"/>
    <mergeCell ref="AB44:AD44"/>
    <mergeCell ref="AE44:AI44"/>
    <mergeCell ref="E45:G45"/>
    <mergeCell ref="H45:U45"/>
    <mergeCell ref="V45:X45"/>
    <mergeCell ref="Y45:AA45"/>
    <mergeCell ref="AB45:AD45"/>
    <mergeCell ref="AE45:AI45"/>
    <mergeCell ref="AJ45:AN45"/>
    <mergeCell ref="AB53:AE53"/>
    <mergeCell ref="AF53:AK53"/>
    <mergeCell ref="AL53:AO53"/>
    <mergeCell ref="E46:AD46"/>
    <mergeCell ref="AE46:AN46"/>
    <mergeCell ref="E51:AO51"/>
    <mergeCell ref="E52:I52"/>
    <mergeCell ref="W52:AA52"/>
    <mergeCell ref="E53:I53"/>
    <mergeCell ref="J53:M53"/>
    <mergeCell ref="N53:R53"/>
    <mergeCell ref="S53:V53"/>
    <mergeCell ref="W53:AA53"/>
    <mergeCell ref="AE35:AI35"/>
    <mergeCell ref="AJ35:AN35"/>
    <mergeCell ref="E36:G36"/>
    <mergeCell ref="H36:U36"/>
    <mergeCell ref="V36:X36"/>
    <mergeCell ref="Y36:AA36"/>
    <mergeCell ref="AB36:AD36"/>
    <mergeCell ref="AE36:AI36"/>
    <mergeCell ref="AJ36:AN36"/>
    <mergeCell ref="E37:G37"/>
    <mergeCell ref="H37:U37"/>
    <mergeCell ref="V37:X37"/>
    <mergeCell ref="Y37:AA37"/>
    <mergeCell ref="AB37:AD37"/>
    <mergeCell ref="AE37:AI37"/>
    <mergeCell ref="AJ37:AN37"/>
    <mergeCell ref="E33:G33"/>
    <mergeCell ref="H33:U33"/>
    <mergeCell ref="V33:X33"/>
    <mergeCell ref="Y33:AA33"/>
    <mergeCell ref="AB33:AD33"/>
    <mergeCell ref="AE33:AI33"/>
    <mergeCell ref="AJ33:AN33"/>
    <mergeCell ref="E34:G34"/>
    <mergeCell ref="H34:U34"/>
    <mergeCell ref="V34:X34"/>
    <mergeCell ref="Y34:AA34"/>
    <mergeCell ref="AB34:AD34"/>
    <mergeCell ref="AE34:AI34"/>
    <mergeCell ref="AJ34:AN34"/>
    <mergeCell ref="V35:X35"/>
    <mergeCell ref="Y35:AA35"/>
    <mergeCell ref="AB35:AD35"/>
    <mergeCell ref="Y13:AF13"/>
    <mergeCell ref="AG13:AH13"/>
    <mergeCell ref="AI13:AO13"/>
    <mergeCell ref="M15:N15"/>
    <mergeCell ref="O15:V15"/>
    <mergeCell ref="W15:X15"/>
    <mergeCell ref="Y15:AF15"/>
    <mergeCell ref="AG15:AH15"/>
    <mergeCell ref="AI15:AO15"/>
  </mergeCells>
  <phoneticPr fontId="6"/>
  <dataValidations count="2">
    <dataValidation type="list" allowBlank="1" showInputMessage="1" showErrorMessage="1" sqref="M12:M15 W12:W15 AG12:AG15" xr:uid="{00000000-0002-0000-0100-000000000000}">
      <formula1>$AU$9:$AU$10</formula1>
    </dataValidation>
    <dataValidation imeMode="disabled" allowBlank="1" showInputMessage="1" showErrorMessage="1" sqref="AB32:AD45 E32:G45" xr:uid="{00000000-0002-0000-0100-000001000000}"/>
  </dataValidations>
  <hyperlinks>
    <hyperlink ref="M25" r:id="rId1" xr:uid="{00000000-0004-0000-0100-000000000000}"/>
  </hyperlinks>
  <printOptions horizontalCentered="1" verticalCentered="1"/>
  <pageMargins left="0" right="0" top="0" bottom="0" header="0.19685039370078741" footer="0.19685039370078741"/>
  <pageSetup paperSize="9" scale="61" orientation="portrait" r:id="rId2"/>
  <colBreaks count="1" manualBreakCount="1">
    <brk id="4" min="1" max="59"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F9"/>
  <sheetViews>
    <sheetView workbookViewId="0">
      <selection activeCell="E11" sqref="E11"/>
    </sheetView>
  </sheetViews>
  <sheetFormatPr defaultRowHeight="18" x14ac:dyDescent="0.45"/>
  <sheetData>
    <row r="4" spans="3:6" x14ac:dyDescent="0.45">
      <c r="C4" t="s">
        <v>380</v>
      </c>
      <c r="D4" t="s">
        <v>383</v>
      </c>
      <c r="F4" t="s">
        <v>384</v>
      </c>
    </row>
    <row r="5" spans="3:6" x14ac:dyDescent="0.45">
      <c r="D5" t="s">
        <v>385</v>
      </c>
      <c r="F5" t="s">
        <v>386</v>
      </c>
    </row>
    <row r="6" spans="3:6" x14ac:dyDescent="0.45">
      <c r="C6" t="s">
        <v>381</v>
      </c>
      <c r="D6" t="s">
        <v>387</v>
      </c>
      <c r="F6" t="s">
        <v>388</v>
      </c>
    </row>
    <row r="7" spans="3:6" x14ac:dyDescent="0.45">
      <c r="D7" t="s">
        <v>389</v>
      </c>
      <c r="F7" t="s">
        <v>390</v>
      </c>
    </row>
    <row r="8" spans="3:6" x14ac:dyDescent="0.45">
      <c r="C8" t="s">
        <v>382</v>
      </c>
      <c r="D8" t="s">
        <v>391</v>
      </c>
    </row>
    <row r="9" spans="3:6" x14ac:dyDescent="0.45">
      <c r="D9" t="s">
        <v>392</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outlinePr showOutlineSymbols="0"/>
    <pageSetUpPr autoPageBreaks="0" fitToPage="1"/>
  </sheetPr>
  <dimension ref="C2:AV52"/>
  <sheetViews>
    <sheetView showGridLines="0" showRowColHeaders="0" showZeros="0" showOutlineSymbols="0" topLeftCell="A13" zoomScale="70" zoomScaleNormal="70" zoomScaleSheetLayoutView="70" workbookViewId="0">
      <selection activeCell="M14" sqref="M14:N14"/>
    </sheetView>
  </sheetViews>
  <sheetFormatPr defaultColWidth="9" defaultRowHeight="18" x14ac:dyDescent="0.45"/>
  <cols>
    <col min="1" max="4" width="3.5" style="25" customWidth="1"/>
    <col min="5" max="6" width="3.5" style="54" customWidth="1"/>
    <col min="7" max="41" width="3.5" style="25" customWidth="1"/>
    <col min="42" max="42" width="3.5" style="55" customWidth="1"/>
    <col min="43" max="81" width="3.5" style="25" customWidth="1"/>
    <col min="82" max="16384" width="9" style="25"/>
  </cols>
  <sheetData>
    <row r="2" spans="3:44" x14ac:dyDescent="0.45">
      <c r="C2" s="19"/>
      <c r="D2" s="20"/>
      <c r="E2" s="21"/>
      <c r="F2" s="21"/>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2"/>
      <c r="AQ2" s="23"/>
      <c r="AR2" s="24"/>
    </row>
    <row r="3" spans="3:44" x14ac:dyDescent="0.45">
      <c r="C3" s="27"/>
      <c r="D3" s="26"/>
      <c r="E3" s="28"/>
      <c r="F3" s="28"/>
      <c r="G3" s="29"/>
      <c r="H3" s="29"/>
      <c r="I3" s="29"/>
      <c r="J3" s="29"/>
      <c r="K3" s="26"/>
      <c r="L3" s="26"/>
      <c r="M3" s="26"/>
      <c r="N3" s="26"/>
      <c r="O3" s="29"/>
      <c r="P3" s="29"/>
      <c r="Q3" s="29"/>
      <c r="R3" s="29"/>
      <c r="S3" s="29"/>
      <c r="T3" s="29"/>
      <c r="U3" s="29"/>
      <c r="V3" s="29"/>
      <c r="W3" s="29"/>
      <c r="X3" s="29"/>
      <c r="Y3" s="29"/>
      <c r="Z3" s="29"/>
      <c r="AA3" s="29"/>
      <c r="AB3" s="29"/>
      <c r="AC3" s="29"/>
      <c r="AD3" s="26"/>
      <c r="AE3" s="26"/>
      <c r="AF3" s="26"/>
      <c r="AG3" s="26"/>
      <c r="AH3" s="26"/>
      <c r="AI3" s="26"/>
      <c r="AJ3" s="26"/>
      <c r="AK3" s="26"/>
      <c r="AL3" s="26"/>
      <c r="AM3" s="26"/>
      <c r="AN3" s="26"/>
      <c r="AO3" s="26"/>
      <c r="AP3" s="26"/>
      <c r="AQ3" s="30"/>
      <c r="AR3" s="24"/>
    </row>
    <row r="4" spans="3:44" x14ac:dyDescent="0.45">
      <c r="C4" s="27"/>
      <c r="D4" s="26"/>
      <c r="E4" s="28"/>
      <c r="F4" s="28"/>
      <c r="G4" s="29"/>
      <c r="H4" s="29"/>
      <c r="I4" s="29"/>
      <c r="J4" s="29"/>
      <c r="K4" s="26"/>
      <c r="L4" s="26"/>
      <c r="M4" s="26"/>
      <c r="N4" s="26"/>
      <c r="O4" s="29"/>
      <c r="P4" s="29"/>
      <c r="Q4" s="29"/>
      <c r="R4" s="29"/>
      <c r="S4" s="29"/>
      <c r="T4" s="29"/>
      <c r="U4" s="29"/>
      <c r="V4" s="29"/>
      <c r="W4" s="29"/>
      <c r="X4" s="29"/>
      <c r="Y4" s="29"/>
      <c r="Z4" s="29"/>
      <c r="AA4" s="29"/>
      <c r="AB4" s="29"/>
      <c r="AC4" s="29"/>
      <c r="AD4" s="26"/>
      <c r="AE4" s="26"/>
      <c r="AF4" s="26"/>
      <c r="AG4" s="26"/>
      <c r="AH4" s="26"/>
      <c r="AI4" s="26"/>
      <c r="AJ4" s="26"/>
      <c r="AK4" s="26"/>
      <c r="AL4" s="26"/>
      <c r="AM4" s="26"/>
      <c r="AN4" s="26"/>
      <c r="AO4" s="31"/>
      <c r="AP4" s="31"/>
      <c r="AQ4" s="30"/>
      <c r="AR4" s="24"/>
    </row>
    <row r="5" spans="3:44" ht="19.5" customHeight="1" thickBot="1" x14ac:dyDescent="0.5">
      <c r="C5" s="27"/>
      <c r="D5" s="26"/>
      <c r="E5" s="32"/>
      <c r="F5" s="32"/>
      <c r="G5" s="408" t="s">
        <v>0</v>
      </c>
      <c r="H5" s="408"/>
      <c r="I5" s="408"/>
      <c r="J5" s="408"/>
      <c r="K5" s="408"/>
      <c r="L5" s="408"/>
      <c r="M5" s="408"/>
      <c r="N5" s="33"/>
      <c r="O5" s="34"/>
      <c r="P5" s="34"/>
      <c r="Q5" s="34"/>
      <c r="R5" s="34"/>
      <c r="S5" s="34"/>
      <c r="T5" s="34"/>
      <c r="U5" s="34"/>
      <c r="V5" s="34"/>
      <c r="W5" s="34"/>
      <c r="X5" s="34"/>
      <c r="Y5" s="35"/>
      <c r="Z5" s="35"/>
      <c r="AA5" s="35"/>
      <c r="AB5" s="35"/>
      <c r="AC5" s="35"/>
      <c r="AD5" s="24"/>
      <c r="AE5" s="24"/>
      <c r="AF5" s="24"/>
      <c r="AG5" s="24"/>
      <c r="AH5" s="24"/>
      <c r="AI5" s="24"/>
      <c r="AJ5" s="24"/>
      <c r="AK5" s="24"/>
      <c r="AL5" s="24"/>
      <c r="AM5" s="24"/>
      <c r="AN5" s="24"/>
      <c r="AO5" s="24"/>
      <c r="AP5" s="29"/>
      <c r="AQ5" s="30"/>
      <c r="AR5" s="24"/>
    </row>
    <row r="6" spans="3:44" ht="30" customHeight="1" thickBot="1" x14ac:dyDescent="0.5">
      <c r="C6" s="27"/>
      <c r="D6" s="26"/>
      <c r="E6" s="32"/>
      <c r="F6" s="32"/>
      <c r="G6" s="33"/>
      <c r="H6" s="33"/>
      <c r="I6" s="33"/>
      <c r="J6" s="33"/>
      <c r="K6" s="33"/>
      <c r="L6" s="33"/>
      <c r="M6" s="33"/>
      <c r="N6" s="33"/>
      <c r="O6" s="34"/>
      <c r="P6" s="34"/>
      <c r="Q6" s="34"/>
      <c r="R6" s="34"/>
      <c r="S6" s="34"/>
      <c r="T6" s="34"/>
      <c r="U6" s="34"/>
      <c r="V6" s="34"/>
      <c r="W6" s="34"/>
      <c r="X6" s="34"/>
      <c r="Y6" s="35"/>
      <c r="Z6" s="35"/>
      <c r="AA6" s="35"/>
      <c r="AB6" s="35"/>
      <c r="AC6" s="35"/>
      <c r="AD6" s="409" t="s">
        <v>1</v>
      </c>
      <c r="AE6" s="410"/>
      <c r="AF6" s="411"/>
      <c r="AG6" s="563"/>
      <c r="AH6" s="563"/>
      <c r="AI6" s="143" t="s">
        <v>2</v>
      </c>
      <c r="AJ6" s="563"/>
      <c r="AK6" s="563"/>
      <c r="AL6" s="143" t="s">
        <v>3</v>
      </c>
      <c r="AM6" s="563"/>
      <c r="AN6" s="563"/>
      <c r="AO6" s="144" t="s">
        <v>4</v>
      </c>
      <c r="AP6" s="36"/>
      <c r="AQ6" s="30"/>
      <c r="AR6" s="24"/>
    </row>
    <row r="7" spans="3:44" ht="18.75" customHeight="1" x14ac:dyDescent="0.45">
      <c r="C7" s="27"/>
      <c r="D7" s="26"/>
      <c r="E7" s="301" t="s">
        <v>5</v>
      </c>
      <c r="F7" s="302"/>
      <c r="G7" s="413" t="s">
        <v>114</v>
      </c>
      <c r="H7" s="414"/>
      <c r="I7" s="414"/>
      <c r="J7" s="414"/>
      <c r="K7" s="414"/>
      <c r="L7" s="415"/>
      <c r="M7" s="564" t="s">
        <v>308</v>
      </c>
      <c r="N7" s="565"/>
      <c r="O7" s="565"/>
      <c r="P7" s="565"/>
      <c r="Q7" s="565"/>
      <c r="R7" s="565"/>
      <c r="S7" s="565"/>
      <c r="T7" s="565"/>
      <c r="U7" s="565"/>
      <c r="V7" s="565"/>
      <c r="W7" s="565"/>
      <c r="X7" s="565"/>
      <c r="Y7" s="565"/>
      <c r="Z7" s="565"/>
      <c r="AA7" s="565"/>
      <c r="AB7" s="565"/>
      <c r="AC7" s="565"/>
      <c r="AD7" s="566"/>
      <c r="AE7" s="566"/>
      <c r="AF7" s="566"/>
      <c r="AG7" s="566"/>
      <c r="AH7" s="566"/>
      <c r="AI7" s="566"/>
      <c r="AJ7" s="566"/>
      <c r="AK7" s="566"/>
      <c r="AL7" s="566"/>
      <c r="AM7" s="566"/>
      <c r="AN7" s="566"/>
      <c r="AO7" s="567"/>
      <c r="AP7" s="37"/>
      <c r="AQ7" s="30"/>
      <c r="AR7" s="24"/>
    </row>
    <row r="8" spans="3:44" ht="39" customHeight="1" thickBot="1" x14ac:dyDescent="0.5">
      <c r="C8" s="27"/>
      <c r="D8" s="26"/>
      <c r="E8" s="303"/>
      <c r="F8" s="304"/>
      <c r="G8" s="420" t="s">
        <v>7</v>
      </c>
      <c r="H8" s="421"/>
      <c r="I8" s="421"/>
      <c r="J8" s="421"/>
      <c r="K8" s="421"/>
      <c r="L8" s="422"/>
      <c r="M8" s="568" t="s">
        <v>309</v>
      </c>
      <c r="N8" s="569"/>
      <c r="O8" s="569"/>
      <c r="P8" s="569"/>
      <c r="Q8" s="569"/>
      <c r="R8" s="569"/>
      <c r="S8" s="569"/>
      <c r="T8" s="569"/>
      <c r="U8" s="569"/>
      <c r="V8" s="569"/>
      <c r="W8" s="569"/>
      <c r="X8" s="569"/>
      <c r="Y8" s="569"/>
      <c r="Z8" s="569"/>
      <c r="AA8" s="569"/>
      <c r="AB8" s="569"/>
      <c r="AC8" s="569"/>
      <c r="AD8" s="569"/>
      <c r="AE8" s="569"/>
      <c r="AF8" s="569"/>
      <c r="AG8" s="569"/>
      <c r="AH8" s="569"/>
      <c r="AI8" s="569"/>
      <c r="AJ8" s="569"/>
      <c r="AK8" s="569"/>
      <c r="AL8" s="569"/>
      <c r="AM8" s="569"/>
      <c r="AN8" s="569"/>
      <c r="AO8" s="570"/>
      <c r="AP8" s="38"/>
      <c r="AQ8" s="30"/>
      <c r="AR8" s="24"/>
    </row>
    <row r="9" spans="3:44" ht="36" customHeight="1" x14ac:dyDescent="0.45">
      <c r="C9" s="27"/>
      <c r="D9" s="26"/>
      <c r="E9" s="303"/>
      <c r="F9" s="304"/>
      <c r="G9" s="438" t="s">
        <v>8</v>
      </c>
      <c r="H9" s="439"/>
      <c r="I9" s="577" t="s">
        <v>9</v>
      </c>
      <c r="J9" s="578"/>
      <c r="K9" s="578"/>
      <c r="L9" s="579"/>
      <c r="M9" s="580" t="s">
        <v>116</v>
      </c>
      <c r="N9" s="581"/>
      <c r="O9" s="581"/>
      <c r="P9" s="581"/>
      <c r="Q9" s="581"/>
      <c r="R9" s="581"/>
      <c r="S9" s="581"/>
      <c r="T9" s="581"/>
      <c r="U9" s="581"/>
      <c r="V9" s="581"/>
      <c r="W9" s="581"/>
      <c r="X9" s="581"/>
      <c r="Y9" s="581"/>
      <c r="Z9" s="582"/>
      <c r="AA9" s="448" t="s">
        <v>10</v>
      </c>
      <c r="AB9" s="449"/>
      <c r="AC9" s="450"/>
      <c r="AD9" s="580" t="s">
        <v>56</v>
      </c>
      <c r="AE9" s="581"/>
      <c r="AF9" s="581"/>
      <c r="AG9" s="581"/>
      <c r="AH9" s="581"/>
      <c r="AI9" s="581"/>
      <c r="AJ9" s="581"/>
      <c r="AK9" s="581"/>
      <c r="AL9" s="581"/>
      <c r="AM9" s="581"/>
      <c r="AN9" s="581"/>
      <c r="AO9" s="583"/>
      <c r="AP9" s="39"/>
      <c r="AQ9" s="30"/>
      <c r="AR9" s="24"/>
    </row>
    <row r="10" spans="3:44" ht="36" customHeight="1" x14ac:dyDescent="0.45">
      <c r="C10" s="27"/>
      <c r="D10" s="26"/>
      <c r="E10" s="303"/>
      <c r="F10" s="304"/>
      <c r="G10" s="440"/>
      <c r="H10" s="441"/>
      <c r="I10" s="584" t="s">
        <v>117</v>
      </c>
      <c r="J10" s="356"/>
      <c r="K10" s="356"/>
      <c r="L10" s="357"/>
      <c r="M10" s="585" t="s">
        <v>118</v>
      </c>
      <c r="N10" s="554"/>
      <c r="O10" s="554"/>
      <c r="P10" s="554"/>
      <c r="Q10" s="182" t="s">
        <v>120</v>
      </c>
      <c r="R10" s="554" t="s">
        <v>121</v>
      </c>
      <c r="S10" s="554"/>
      <c r="T10" s="554"/>
      <c r="U10" s="554"/>
      <c r="V10" s="182" t="s">
        <v>119</v>
      </c>
      <c r="W10" s="554" t="s">
        <v>122</v>
      </c>
      <c r="X10" s="554"/>
      <c r="Y10" s="554"/>
      <c r="Z10" s="555"/>
      <c r="AA10" s="355" t="s">
        <v>14</v>
      </c>
      <c r="AB10" s="356"/>
      <c r="AC10" s="357"/>
      <c r="AD10" s="571" t="s">
        <v>123</v>
      </c>
      <c r="AE10" s="572"/>
      <c r="AF10" s="572"/>
      <c r="AG10" s="572"/>
      <c r="AH10" s="572"/>
      <c r="AI10" s="572"/>
      <c r="AJ10" s="572"/>
      <c r="AK10" s="572"/>
      <c r="AL10" s="572"/>
      <c r="AM10" s="572"/>
      <c r="AN10" s="572"/>
      <c r="AO10" s="573"/>
      <c r="AP10" s="39"/>
      <c r="AQ10" s="30"/>
      <c r="AR10" s="24"/>
    </row>
    <row r="11" spans="3:44" ht="36" customHeight="1" thickBot="1" x14ac:dyDescent="0.5">
      <c r="C11" s="27"/>
      <c r="D11" s="26"/>
      <c r="E11" s="303"/>
      <c r="F11" s="304"/>
      <c r="G11" s="440"/>
      <c r="H11" s="441"/>
      <c r="I11" s="429" t="s">
        <v>15</v>
      </c>
      <c r="J11" s="430"/>
      <c r="K11" s="430"/>
      <c r="L11" s="431"/>
      <c r="M11" s="574" t="s">
        <v>124</v>
      </c>
      <c r="N11" s="575"/>
      <c r="O11" s="575"/>
      <c r="P11" s="575"/>
      <c r="Q11" s="183" t="s">
        <v>120</v>
      </c>
      <c r="R11" s="575" t="s">
        <v>57</v>
      </c>
      <c r="S11" s="575"/>
      <c r="T11" s="575"/>
      <c r="U11" s="575"/>
      <c r="V11" s="183" t="s">
        <v>119</v>
      </c>
      <c r="W11" s="575" t="s">
        <v>125</v>
      </c>
      <c r="X11" s="575"/>
      <c r="Y11" s="575"/>
      <c r="Z11" s="576"/>
      <c r="AA11" s="435" t="s">
        <v>16</v>
      </c>
      <c r="AB11" s="436"/>
      <c r="AC11" s="436"/>
      <c r="AD11" s="436"/>
      <c r="AE11" s="436"/>
      <c r="AF11" s="436"/>
      <c r="AG11" s="436"/>
      <c r="AH11" s="436"/>
      <c r="AI11" s="436"/>
      <c r="AJ11" s="436"/>
      <c r="AK11" s="436"/>
      <c r="AL11" s="436"/>
      <c r="AM11" s="436"/>
      <c r="AN11" s="436"/>
      <c r="AO11" s="437"/>
      <c r="AP11" s="40"/>
      <c r="AQ11" s="30"/>
      <c r="AR11" s="24"/>
    </row>
    <row r="12" spans="3:44" ht="25.5" customHeight="1" x14ac:dyDescent="0.45">
      <c r="C12" s="27"/>
      <c r="D12" s="26"/>
      <c r="E12" s="303"/>
      <c r="F12" s="304"/>
      <c r="G12" s="383" t="s">
        <v>17</v>
      </c>
      <c r="H12" s="384"/>
      <c r="I12" s="384"/>
      <c r="J12" s="384"/>
      <c r="K12" s="384"/>
      <c r="L12" s="384"/>
      <c r="M12" s="546" t="s">
        <v>401</v>
      </c>
      <c r="N12" s="547"/>
      <c r="O12" s="389" t="s">
        <v>393</v>
      </c>
      <c r="P12" s="390"/>
      <c r="Q12" s="390"/>
      <c r="R12" s="390"/>
      <c r="S12" s="390"/>
      <c r="T12" s="390"/>
      <c r="U12" s="390"/>
      <c r="V12" s="391"/>
      <c r="W12" s="548"/>
      <c r="X12" s="549"/>
      <c r="Y12" s="389" t="s">
        <v>400</v>
      </c>
      <c r="Z12" s="390"/>
      <c r="AA12" s="390"/>
      <c r="AB12" s="390"/>
      <c r="AC12" s="390"/>
      <c r="AD12" s="390"/>
      <c r="AE12" s="390"/>
      <c r="AF12" s="391"/>
      <c r="AG12" s="548"/>
      <c r="AH12" s="549"/>
      <c r="AI12" s="389" t="s">
        <v>399</v>
      </c>
      <c r="AJ12" s="390"/>
      <c r="AK12" s="390"/>
      <c r="AL12" s="390"/>
      <c r="AM12" s="390"/>
      <c r="AN12" s="390"/>
      <c r="AO12" s="391"/>
      <c r="AP12" s="52"/>
      <c r="AQ12" s="30"/>
      <c r="AR12" s="24"/>
    </row>
    <row r="13" spans="3:44" ht="25.5" customHeight="1" x14ac:dyDescent="0.45">
      <c r="C13" s="27"/>
      <c r="D13" s="26"/>
      <c r="E13" s="303"/>
      <c r="F13" s="304"/>
      <c r="G13" s="383"/>
      <c r="H13" s="384"/>
      <c r="I13" s="384"/>
      <c r="J13" s="384"/>
      <c r="K13" s="384"/>
      <c r="L13" s="384"/>
      <c r="M13" s="394"/>
      <c r="N13" s="395"/>
      <c r="O13" s="200" t="s">
        <v>394</v>
      </c>
      <c r="P13" s="201"/>
      <c r="Q13" s="201"/>
      <c r="R13" s="201"/>
      <c r="S13" s="201"/>
      <c r="T13" s="201"/>
      <c r="U13" s="201"/>
      <c r="V13" s="202"/>
      <c r="W13" s="550"/>
      <c r="X13" s="551"/>
      <c r="Y13" s="200" t="s">
        <v>397</v>
      </c>
      <c r="Z13" s="201"/>
      <c r="AA13" s="201"/>
      <c r="AB13" s="201"/>
      <c r="AC13" s="201"/>
      <c r="AD13" s="201"/>
      <c r="AE13" s="201"/>
      <c r="AF13" s="202"/>
      <c r="AG13" s="203"/>
      <c r="AH13" s="203"/>
      <c r="AI13" s="204"/>
      <c r="AJ13" s="204"/>
      <c r="AK13" s="204"/>
      <c r="AL13" s="204"/>
      <c r="AM13" s="204"/>
      <c r="AN13" s="204"/>
      <c r="AO13" s="205"/>
      <c r="AP13" s="52"/>
      <c r="AQ13" s="30"/>
      <c r="AR13" s="24"/>
    </row>
    <row r="14" spans="3:44" ht="25.5" customHeight="1" x14ac:dyDescent="0.45">
      <c r="C14" s="27"/>
      <c r="D14" s="26"/>
      <c r="E14" s="303"/>
      <c r="F14" s="304"/>
      <c r="G14" s="383"/>
      <c r="H14" s="384"/>
      <c r="I14" s="384"/>
      <c r="J14" s="384"/>
      <c r="K14" s="384"/>
      <c r="L14" s="384"/>
      <c r="M14" s="396"/>
      <c r="N14" s="397"/>
      <c r="O14" s="398" t="s">
        <v>395</v>
      </c>
      <c r="P14" s="399"/>
      <c r="Q14" s="399"/>
      <c r="R14" s="399"/>
      <c r="S14" s="399"/>
      <c r="T14" s="399"/>
      <c r="U14" s="399"/>
      <c r="V14" s="400"/>
      <c r="W14" s="552"/>
      <c r="X14" s="553"/>
      <c r="Y14" s="398" t="s">
        <v>398</v>
      </c>
      <c r="Z14" s="399"/>
      <c r="AA14" s="399"/>
      <c r="AB14" s="399"/>
      <c r="AC14" s="399"/>
      <c r="AD14" s="399"/>
      <c r="AE14" s="399"/>
      <c r="AF14" s="400"/>
      <c r="AG14" s="203"/>
      <c r="AH14" s="203"/>
      <c r="AI14" s="403"/>
      <c r="AJ14" s="403"/>
      <c r="AK14" s="403"/>
      <c r="AL14" s="403"/>
      <c r="AM14" s="403"/>
      <c r="AN14" s="403"/>
      <c r="AO14" s="404"/>
      <c r="AP14" s="52"/>
      <c r="AQ14" s="30"/>
      <c r="AR14" s="24"/>
    </row>
    <row r="15" spans="3:44" ht="25.5" customHeight="1" thickBot="1" x14ac:dyDescent="0.5">
      <c r="C15" s="27"/>
      <c r="D15" s="26"/>
      <c r="E15" s="303"/>
      <c r="F15" s="304"/>
      <c r="G15" s="385"/>
      <c r="H15" s="386"/>
      <c r="I15" s="386"/>
      <c r="J15" s="386"/>
      <c r="K15" s="386"/>
      <c r="L15" s="386"/>
      <c r="M15" s="206"/>
      <c r="N15" s="207"/>
      <c r="O15" s="208" t="s">
        <v>396</v>
      </c>
      <c r="P15" s="209"/>
      <c r="Q15" s="209"/>
      <c r="R15" s="209"/>
      <c r="S15" s="209"/>
      <c r="T15" s="209"/>
      <c r="U15" s="209"/>
      <c r="V15" s="210"/>
      <c r="W15" s="211"/>
      <c r="X15" s="211"/>
      <c r="Y15" s="212"/>
      <c r="Z15" s="212"/>
      <c r="AA15" s="212"/>
      <c r="AB15" s="212"/>
      <c r="AC15" s="212"/>
      <c r="AD15" s="212"/>
      <c r="AE15" s="212"/>
      <c r="AF15" s="212"/>
      <c r="AG15" s="211"/>
      <c r="AH15" s="211"/>
      <c r="AI15" s="213"/>
      <c r="AJ15" s="213"/>
      <c r="AK15" s="213"/>
      <c r="AL15" s="213"/>
      <c r="AM15" s="213"/>
      <c r="AN15" s="213"/>
      <c r="AO15" s="214"/>
      <c r="AP15" s="52"/>
      <c r="AQ15" s="30"/>
      <c r="AR15" s="24"/>
    </row>
    <row r="16" spans="3:44" ht="37.5" customHeight="1" thickBot="1" x14ac:dyDescent="0.5">
      <c r="C16" s="27"/>
      <c r="D16" s="26"/>
      <c r="E16" s="303"/>
      <c r="F16" s="304"/>
      <c r="G16" s="358" t="s">
        <v>18</v>
      </c>
      <c r="H16" s="359"/>
      <c r="I16" s="359"/>
      <c r="J16" s="359"/>
      <c r="K16" s="359"/>
      <c r="L16" s="359"/>
      <c r="M16" s="359"/>
      <c r="N16" s="148"/>
      <c r="O16" s="556" t="s">
        <v>19</v>
      </c>
      <c r="P16" s="556"/>
      <c r="Q16" s="556"/>
      <c r="R16" s="556"/>
      <c r="S16" s="556"/>
      <c r="T16" s="556"/>
      <c r="U16" s="556"/>
      <c r="V16" s="556"/>
      <c r="W16" s="556"/>
      <c r="X16" s="556"/>
      <c r="Y16" s="556"/>
      <c r="Z16" s="556"/>
      <c r="AA16" s="556"/>
      <c r="AB16" s="556"/>
      <c r="AC16" s="556"/>
      <c r="AD16" s="556"/>
      <c r="AE16" s="556"/>
      <c r="AF16" s="557"/>
      <c r="AG16" s="558" t="s">
        <v>20</v>
      </c>
      <c r="AH16" s="559"/>
      <c r="AI16" s="560"/>
      <c r="AJ16" s="561" t="s">
        <v>126</v>
      </c>
      <c r="AK16" s="561"/>
      <c r="AL16" s="561"/>
      <c r="AM16" s="561"/>
      <c r="AN16" s="561"/>
      <c r="AO16" s="562"/>
      <c r="AP16" s="33"/>
      <c r="AQ16" s="30"/>
      <c r="AR16" s="24"/>
    </row>
    <row r="17" spans="3:48" ht="29.25" customHeight="1" x14ac:dyDescent="0.45">
      <c r="C17" s="27"/>
      <c r="D17" s="26"/>
      <c r="E17" s="303"/>
      <c r="F17" s="304"/>
      <c r="G17" s="543" t="s">
        <v>21</v>
      </c>
      <c r="H17" s="544"/>
      <c r="I17" s="544"/>
      <c r="J17" s="544"/>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4"/>
      <c r="AK17" s="544"/>
      <c r="AL17" s="544"/>
      <c r="AM17" s="544"/>
      <c r="AN17" s="544"/>
      <c r="AO17" s="545"/>
      <c r="AP17" s="150"/>
      <c r="AQ17" s="30"/>
      <c r="AR17" s="24"/>
    </row>
    <row r="18" spans="3:48" ht="28.5" customHeight="1" x14ac:dyDescent="0.45">
      <c r="C18" s="27"/>
      <c r="D18" s="26"/>
      <c r="E18" s="303"/>
      <c r="F18" s="304"/>
      <c r="G18" s="525" t="s">
        <v>127</v>
      </c>
      <c r="H18" s="526"/>
      <c r="I18" s="529" t="s">
        <v>23</v>
      </c>
      <c r="J18" s="530"/>
      <c r="K18" s="530"/>
      <c r="L18" s="531"/>
      <c r="M18" s="151" t="s">
        <v>128</v>
      </c>
      <c r="N18" s="532"/>
      <c r="O18" s="532"/>
      <c r="P18" s="532"/>
      <c r="Q18" s="532"/>
      <c r="R18" s="532"/>
      <c r="S18" s="532"/>
      <c r="T18" s="532"/>
      <c r="U18" s="532"/>
      <c r="V18" s="532"/>
      <c r="W18" s="532"/>
      <c r="X18" s="532"/>
      <c r="Y18" s="532"/>
      <c r="Z18" s="532"/>
      <c r="AA18" s="532"/>
      <c r="AB18" s="532"/>
      <c r="AC18" s="532"/>
      <c r="AD18" s="532"/>
      <c r="AE18" s="532"/>
      <c r="AF18" s="532"/>
      <c r="AG18" s="532"/>
      <c r="AH18" s="532"/>
      <c r="AI18" s="532"/>
      <c r="AJ18" s="532"/>
      <c r="AK18" s="532"/>
      <c r="AL18" s="532"/>
      <c r="AM18" s="532"/>
      <c r="AN18" s="532"/>
      <c r="AO18" s="533"/>
      <c r="AP18" s="152"/>
      <c r="AQ18" s="30"/>
      <c r="AR18" s="24"/>
    </row>
    <row r="19" spans="3:48" ht="28.5" customHeight="1" thickBot="1" x14ac:dyDescent="0.5">
      <c r="C19" s="27"/>
      <c r="D19" s="26"/>
      <c r="E19" s="305"/>
      <c r="F19" s="306"/>
      <c r="G19" s="527"/>
      <c r="H19" s="528"/>
      <c r="I19" s="534" t="s">
        <v>129</v>
      </c>
      <c r="J19" s="535"/>
      <c r="K19" s="535"/>
      <c r="L19" s="536"/>
      <c r="M19" s="537"/>
      <c r="N19" s="538"/>
      <c r="O19" s="538"/>
      <c r="P19" s="538"/>
      <c r="Q19" s="154" t="s">
        <v>26</v>
      </c>
      <c r="R19" s="539"/>
      <c r="S19" s="539"/>
      <c r="T19" s="539"/>
      <c r="U19" s="539"/>
      <c r="V19" s="154" t="s">
        <v>26</v>
      </c>
      <c r="W19" s="539"/>
      <c r="X19" s="539"/>
      <c r="Y19" s="539"/>
      <c r="Z19" s="540"/>
      <c r="AA19" s="537" t="s">
        <v>7</v>
      </c>
      <c r="AB19" s="538"/>
      <c r="AC19" s="538"/>
      <c r="AD19" s="541"/>
      <c r="AE19" s="537"/>
      <c r="AF19" s="538"/>
      <c r="AG19" s="538"/>
      <c r="AH19" s="538"/>
      <c r="AI19" s="538"/>
      <c r="AJ19" s="538"/>
      <c r="AK19" s="538"/>
      <c r="AL19" s="538"/>
      <c r="AM19" s="538"/>
      <c r="AN19" s="538"/>
      <c r="AO19" s="542"/>
      <c r="AP19" s="39"/>
      <c r="AQ19" s="30"/>
      <c r="AR19" s="24"/>
    </row>
    <row r="20" spans="3:48" ht="18.600000000000001" thickBot="1" x14ac:dyDescent="0.5">
      <c r="C20" s="27"/>
      <c r="D20" s="26"/>
      <c r="E20" s="41"/>
      <c r="F20" s="41"/>
      <c r="G20" s="42"/>
      <c r="H20" s="42"/>
      <c r="I20" s="42"/>
      <c r="J20" s="42"/>
      <c r="K20" s="43"/>
      <c r="L20" s="43"/>
      <c r="M20" s="44"/>
      <c r="N20" s="44"/>
      <c r="O20" s="44"/>
      <c r="P20" s="44"/>
      <c r="Q20" s="44"/>
      <c r="R20" s="44"/>
      <c r="S20" s="44"/>
      <c r="T20" s="44"/>
      <c r="U20" s="44"/>
      <c r="V20" s="44"/>
      <c r="W20" s="44"/>
      <c r="X20" s="44"/>
      <c r="Y20" s="44"/>
      <c r="Z20" s="45"/>
      <c r="AA20" s="45"/>
      <c r="AB20" s="45"/>
      <c r="AC20" s="45"/>
      <c r="AD20" s="45"/>
      <c r="AE20" s="45"/>
      <c r="AF20" s="45"/>
      <c r="AG20" s="45"/>
      <c r="AH20" s="45"/>
      <c r="AI20" s="45"/>
      <c r="AJ20" s="45"/>
      <c r="AK20" s="45"/>
      <c r="AL20" s="45"/>
      <c r="AM20" s="45"/>
      <c r="AN20" s="45"/>
      <c r="AO20" s="45"/>
      <c r="AP20" s="46"/>
      <c r="AQ20" s="30"/>
      <c r="AR20" s="24"/>
    </row>
    <row r="21" spans="3:48" ht="14.25" customHeight="1" x14ac:dyDescent="0.45">
      <c r="C21" s="27"/>
      <c r="D21" s="26"/>
      <c r="E21" s="301" t="s">
        <v>27</v>
      </c>
      <c r="F21" s="302"/>
      <c r="G21" s="307" t="s">
        <v>28</v>
      </c>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9"/>
      <c r="AP21" s="156"/>
      <c r="AQ21" s="30"/>
      <c r="AR21" s="24"/>
    </row>
    <row r="22" spans="3:48" ht="14.25" customHeight="1" x14ac:dyDescent="0.45">
      <c r="C22" s="27"/>
      <c r="D22" s="26"/>
      <c r="E22" s="303"/>
      <c r="F22" s="304"/>
      <c r="G22" s="310"/>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2"/>
      <c r="AP22" s="156"/>
      <c r="AQ22" s="30"/>
      <c r="AR22" s="24"/>
      <c r="AT22" s="47"/>
      <c r="AU22" s="47"/>
      <c r="AV22" s="153"/>
    </row>
    <row r="23" spans="3:48" ht="14.25" customHeight="1" x14ac:dyDescent="0.45">
      <c r="C23" s="27"/>
      <c r="D23" s="26"/>
      <c r="E23" s="303"/>
      <c r="F23" s="304"/>
      <c r="G23" s="313" t="s">
        <v>130</v>
      </c>
      <c r="H23" s="314"/>
      <c r="I23" s="314"/>
      <c r="J23" s="314"/>
      <c r="K23" s="314"/>
      <c r="L23" s="157"/>
      <c r="M23" s="522" t="s">
        <v>131</v>
      </c>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158"/>
      <c r="AM23" s="158"/>
      <c r="AN23" s="159"/>
      <c r="AO23" s="160"/>
      <c r="AP23" s="46"/>
      <c r="AQ23" s="30"/>
      <c r="AR23" s="24"/>
      <c r="AT23" s="47"/>
      <c r="AU23" s="47"/>
    </row>
    <row r="24" spans="3:48" ht="14.25" customHeight="1" thickBot="1" x14ac:dyDescent="0.5">
      <c r="C24" s="27"/>
      <c r="D24" s="26"/>
      <c r="E24" s="303"/>
      <c r="F24" s="304"/>
      <c r="G24" s="315"/>
      <c r="H24" s="316"/>
      <c r="I24" s="316"/>
      <c r="J24" s="316"/>
      <c r="K24" s="316"/>
      <c r="L24" s="161"/>
      <c r="M24" s="524"/>
      <c r="N24" s="524"/>
      <c r="O24" s="524"/>
      <c r="P24" s="524"/>
      <c r="Q24" s="524"/>
      <c r="R24" s="524"/>
      <c r="S24" s="524"/>
      <c r="T24" s="524"/>
      <c r="U24" s="524"/>
      <c r="V24" s="524"/>
      <c r="W24" s="524"/>
      <c r="X24" s="524"/>
      <c r="Y24" s="524"/>
      <c r="Z24" s="524"/>
      <c r="AA24" s="524"/>
      <c r="AB24" s="524"/>
      <c r="AC24" s="524"/>
      <c r="AD24" s="524"/>
      <c r="AE24" s="524"/>
      <c r="AF24" s="524"/>
      <c r="AG24" s="524"/>
      <c r="AH24" s="524"/>
      <c r="AI24" s="524"/>
      <c r="AJ24" s="524"/>
      <c r="AK24" s="524"/>
      <c r="AL24" s="162"/>
      <c r="AM24" s="162"/>
      <c r="AN24" s="163"/>
      <c r="AO24" s="164"/>
      <c r="AP24" s="46"/>
      <c r="AQ24" s="30"/>
      <c r="AR24" s="24"/>
      <c r="AT24" s="155"/>
      <c r="AU24" s="155"/>
    </row>
    <row r="25" spans="3:48" ht="14.25" customHeight="1" x14ac:dyDescent="0.45">
      <c r="C25" s="27"/>
      <c r="D25" s="26"/>
      <c r="E25" s="303"/>
      <c r="F25" s="304"/>
      <c r="G25" s="320" t="s">
        <v>132</v>
      </c>
      <c r="H25" s="321"/>
      <c r="I25" s="321"/>
      <c r="J25" s="321"/>
      <c r="K25" s="321"/>
      <c r="L25" s="165"/>
      <c r="M25" s="324" t="s">
        <v>32</v>
      </c>
      <c r="N25" s="321"/>
      <c r="O25" s="321"/>
      <c r="P25" s="321"/>
      <c r="Q25" s="321"/>
      <c r="R25" s="321"/>
      <c r="S25" s="321"/>
      <c r="T25" s="321"/>
      <c r="U25" s="321"/>
      <c r="V25" s="321"/>
      <c r="W25" s="321"/>
      <c r="X25" s="321"/>
      <c r="Y25" s="321"/>
      <c r="Z25" s="321"/>
      <c r="AA25" s="321"/>
      <c r="AB25" s="321"/>
      <c r="AC25" s="321"/>
      <c r="AD25" s="324" t="s">
        <v>133</v>
      </c>
      <c r="AE25" s="321"/>
      <c r="AF25" s="326"/>
      <c r="AG25" s="324" t="s">
        <v>34</v>
      </c>
      <c r="AH25" s="321"/>
      <c r="AI25" s="321"/>
      <c r="AJ25" s="321"/>
      <c r="AK25" s="321"/>
      <c r="AL25" s="321"/>
      <c r="AM25" s="321"/>
      <c r="AN25" s="321"/>
      <c r="AO25" s="328"/>
      <c r="AP25" s="48"/>
      <c r="AQ25" s="30"/>
      <c r="AR25" s="24"/>
    </row>
    <row r="26" spans="3:48" ht="14.25" customHeight="1" x14ac:dyDescent="0.45">
      <c r="C26" s="27"/>
      <c r="D26" s="26"/>
      <c r="E26" s="303"/>
      <c r="F26" s="304"/>
      <c r="G26" s="322"/>
      <c r="H26" s="323"/>
      <c r="I26" s="323"/>
      <c r="J26" s="323"/>
      <c r="K26" s="323"/>
      <c r="L26" s="166"/>
      <c r="M26" s="325"/>
      <c r="N26" s="323"/>
      <c r="O26" s="323"/>
      <c r="P26" s="323"/>
      <c r="Q26" s="323"/>
      <c r="R26" s="323"/>
      <c r="S26" s="323"/>
      <c r="T26" s="323"/>
      <c r="U26" s="323"/>
      <c r="V26" s="323"/>
      <c r="W26" s="323"/>
      <c r="X26" s="323"/>
      <c r="Y26" s="323"/>
      <c r="Z26" s="323"/>
      <c r="AA26" s="323"/>
      <c r="AB26" s="323"/>
      <c r="AC26" s="323"/>
      <c r="AD26" s="325"/>
      <c r="AE26" s="323"/>
      <c r="AF26" s="327"/>
      <c r="AG26" s="325"/>
      <c r="AH26" s="323"/>
      <c r="AI26" s="323"/>
      <c r="AJ26" s="323"/>
      <c r="AK26" s="323"/>
      <c r="AL26" s="323"/>
      <c r="AM26" s="323"/>
      <c r="AN26" s="323"/>
      <c r="AO26" s="329"/>
      <c r="AP26" s="48"/>
      <c r="AQ26" s="30"/>
      <c r="AR26" s="24"/>
    </row>
    <row r="27" spans="3:48" ht="18.600000000000001" thickBot="1" x14ac:dyDescent="0.5">
      <c r="C27" s="27"/>
      <c r="D27" s="26"/>
      <c r="E27" s="305"/>
      <c r="F27" s="306"/>
      <c r="G27" s="330" t="s">
        <v>35</v>
      </c>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2"/>
      <c r="AP27" s="49"/>
      <c r="AQ27" s="30"/>
      <c r="AR27" s="24"/>
    </row>
    <row r="28" spans="3:48" ht="18.600000000000001" thickBot="1" x14ac:dyDescent="0.5">
      <c r="C28" s="27"/>
      <c r="D28" s="26"/>
      <c r="E28" s="50"/>
      <c r="F28" s="50"/>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26"/>
      <c r="AQ28" s="30"/>
      <c r="AR28" s="24"/>
    </row>
    <row r="29" spans="3:48" ht="33.75" customHeight="1" thickBot="1" x14ac:dyDescent="0.5">
      <c r="C29" s="27"/>
      <c r="D29" s="26"/>
      <c r="E29" s="519" t="s">
        <v>36</v>
      </c>
      <c r="F29" s="520"/>
      <c r="G29" s="520"/>
      <c r="H29" s="274" t="s">
        <v>37</v>
      </c>
      <c r="I29" s="274"/>
      <c r="J29" s="274"/>
      <c r="K29" s="274"/>
      <c r="L29" s="274"/>
      <c r="M29" s="274"/>
      <c r="N29" s="274"/>
      <c r="O29" s="274"/>
      <c r="P29" s="274"/>
      <c r="Q29" s="274"/>
      <c r="R29" s="274"/>
      <c r="S29" s="274"/>
      <c r="T29" s="274"/>
      <c r="U29" s="274"/>
      <c r="V29" s="295" t="s">
        <v>38</v>
      </c>
      <c r="W29" s="295"/>
      <c r="X29" s="295"/>
      <c r="Y29" s="296" t="s">
        <v>134</v>
      </c>
      <c r="Z29" s="296"/>
      <c r="AA29" s="296"/>
      <c r="AB29" s="274" t="s">
        <v>40</v>
      </c>
      <c r="AC29" s="274"/>
      <c r="AD29" s="521"/>
      <c r="AE29" s="273" t="s">
        <v>41</v>
      </c>
      <c r="AF29" s="274"/>
      <c r="AG29" s="274"/>
      <c r="AH29" s="274"/>
      <c r="AI29" s="275"/>
      <c r="AJ29" s="273" t="s">
        <v>42</v>
      </c>
      <c r="AK29" s="274"/>
      <c r="AL29" s="274"/>
      <c r="AM29" s="274"/>
      <c r="AN29" s="274"/>
      <c r="AO29" s="275"/>
      <c r="AP29" s="33"/>
      <c r="AQ29" s="30"/>
      <c r="AR29" s="24"/>
    </row>
    <row r="30" spans="3:48" ht="30.75" customHeight="1" x14ac:dyDescent="0.45">
      <c r="C30" s="27"/>
      <c r="D30" s="26"/>
      <c r="E30" s="506"/>
      <c r="F30" s="507"/>
      <c r="G30" s="507"/>
      <c r="H30" s="508"/>
      <c r="I30" s="509"/>
      <c r="J30" s="509"/>
      <c r="K30" s="509"/>
      <c r="L30" s="509"/>
      <c r="M30" s="509"/>
      <c r="N30" s="509"/>
      <c r="O30" s="509"/>
      <c r="P30" s="509"/>
      <c r="Q30" s="509"/>
      <c r="R30" s="509"/>
      <c r="S30" s="509"/>
      <c r="T30" s="509"/>
      <c r="U30" s="509"/>
      <c r="V30" s="510"/>
      <c r="W30" s="510"/>
      <c r="X30" s="510"/>
      <c r="Y30" s="510"/>
      <c r="Z30" s="510"/>
      <c r="AA30" s="510"/>
      <c r="AB30" s="511"/>
      <c r="AC30" s="512"/>
      <c r="AD30" s="513"/>
      <c r="AE30" s="514"/>
      <c r="AF30" s="515"/>
      <c r="AG30" s="515"/>
      <c r="AH30" s="515"/>
      <c r="AI30" s="516"/>
      <c r="AJ30" s="517">
        <f>AB30*AE30</f>
        <v>0</v>
      </c>
      <c r="AK30" s="518"/>
      <c r="AL30" s="518"/>
      <c r="AM30" s="518"/>
      <c r="AN30" s="518"/>
      <c r="AO30" s="167" t="s">
        <v>43</v>
      </c>
      <c r="AP30" s="56"/>
      <c r="AQ30" s="30"/>
      <c r="AR30" s="24"/>
      <c r="AT30" s="272"/>
      <c r="AU30" s="272"/>
    </row>
    <row r="31" spans="3:48" ht="30.75" customHeight="1" x14ac:dyDescent="0.45">
      <c r="C31" s="27"/>
      <c r="D31" s="26"/>
      <c r="E31" s="484"/>
      <c r="F31" s="485"/>
      <c r="G31" s="485"/>
      <c r="H31" s="486"/>
      <c r="I31" s="487"/>
      <c r="J31" s="487"/>
      <c r="K31" s="487"/>
      <c r="L31" s="487"/>
      <c r="M31" s="487"/>
      <c r="N31" s="487"/>
      <c r="O31" s="487"/>
      <c r="P31" s="487"/>
      <c r="Q31" s="487"/>
      <c r="R31" s="487"/>
      <c r="S31" s="487"/>
      <c r="T31" s="487"/>
      <c r="U31" s="487"/>
      <c r="V31" s="488"/>
      <c r="W31" s="488"/>
      <c r="X31" s="488"/>
      <c r="Y31" s="488"/>
      <c r="Z31" s="488"/>
      <c r="AA31" s="488"/>
      <c r="AB31" s="489"/>
      <c r="AC31" s="490"/>
      <c r="AD31" s="491"/>
      <c r="AE31" s="492"/>
      <c r="AF31" s="493"/>
      <c r="AG31" s="493"/>
      <c r="AH31" s="493"/>
      <c r="AI31" s="494"/>
      <c r="AJ31" s="460">
        <f t="shared" ref="AJ31:AJ42" si="0">AB31*AE31</f>
        <v>0</v>
      </c>
      <c r="AK31" s="461"/>
      <c r="AL31" s="461"/>
      <c r="AM31" s="461"/>
      <c r="AN31" s="461"/>
      <c r="AO31" s="169" t="s">
        <v>43</v>
      </c>
      <c r="AP31" s="56"/>
      <c r="AQ31" s="30"/>
      <c r="AR31" s="24"/>
    </row>
    <row r="32" spans="3:48" ht="30.75" customHeight="1" x14ac:dyDescent="0.45">
      <c r="C32" s="27"/>
      <c r="D32" s="26"/>
      <c r="E32" s="495" t="s">
        <v>135</v>
      </c>
      <c r="F32" s="496"/>
      <c r="G32" s="496"/>
      <c r="H32" s="497" t="s">
        <v>136</v>
      </c>
      <c r="I32" s="498"/>
      <c r="J32" s="498"/>
      <c r="K32" s="498"/>
      <c r="L32" s="498"/>
      <c r="M32" s="498"/>
      <c r="N32" s="498"/>
      <c r="O32" s="498"/>
      <c r="P32" s="498"/>
      <c r="Q32" s="498"/>
      <c r="R32" s="498"/>
      <c r="S32" s="498"/>
      <c r="T32" s="498"/>
      <c r="U32" s="498"/>
      <c r="V32" s="499"/>
      <c r="W32" s="499"/>
      <c r="X32" s="499"/>
      <c r="Y32" s="499"/>
      <c r="Z32" s="499"/>
      <c r="AA32" s="499"/>
      <c r="AB32" s="500">
        <v>5</v>
      </c>
      <c r="AC32" s="501"/>
      <c r="AD32" s="502"/>
      <c r="AE32" s="503">
        <v>670</v>
      </c>
      <c r="AF32" s="504"/>
      <c r="AG32" s="504"/>
      <c r="AH32" s="504"/>
      <c r="AI32" s="505"/>
      <c r="AJ32" s="460">
        <f t="shared" si="0"/>
        <v>3350</v>
      </c>
      <c r="AK32" s="461"/>
      <c r="AL32" s="461"/>
      <c r="AM32" s="461"/>
      <c r="AN32" s="461"/>
      <c r="AO32" s="169" t="s">
        <v>43</v>
      </c>
      <c r="AP32" s="56"/>
      <c r="AQ32" s="30"/>
      <c r="AR32" s="24"/>
    </row>
    <row r="33" spans="3:44" ht="30.75" customHeight="1" x14ac:dyDescent="0.45">
      <c r="C33" s="27"/>
      <c r="D33" s="26"/>
      <c r="E33" s="462"/>
      <c r="F33" s="463"/>
      <c r="G33" s="463"/>
      <c r="H33" s="464"/>
      <c r="I33" s="465"/>
      <c r="J33" s="465"/>
      <c r="K33" s="465"/>
      <c r="L33" s="465"/>
      <c r="M33" s="465"/>
      <c r="N33" s="465"/>
      <c r="O33" s="465"/>
      <c r="P33" s="465"/>
      <c r="Q33" s="465"/>
      <c r="R33" s="465"/>
      <c r="S33" s="465"/>
      <c r="T33" s="465"/>
      <c r="U33" s="465"/>
      <c r="V33" s="465"/>
      <c r="W33" s="465"/>
      <c r="X33" s="465"/>
      <c r="Y33" s="465"/>
      <c r="Z33" s="465"/>
      <c r="AA33" s="465"/>
      <c r="AB33" s="466"/>
      <c r="AC33" s="467"/>
      <c r="AD33" s="468"/>
      <c r="AE33" s="469"/>
      <c r="AF33" s="470"/>
      <c r="AG33" s="470"/>
      <c r="AH33" s="470"/>
      <c r="AI33" s="471"/>
      <c r="AJ33" s="460">
        <f t="shared" si="0"/>
        <v>0</v>
      </c>
      <c r="AK33" s="461"/>
      <c r="AL33" s="461"/>
      <c r="AM33" s="461"/>
      <c r="AN33" s="461"/>
      <c r="AO33" s="169" t="s">
        <v>43</v>
      </c>
      <c r="AP33" s="56"/>
      <c r="AQ33" s="30"/>
      <c r="AR33" s="24"/>
    </row>
    <row r="34" spans="3:44" ht="30.75" customHeight="1" x14ac:dyDescent="0.45">
      <c r="C34" s="27"/>
      <c r="D34" s="26"/>
      <c r="E34" s="484" t="s">
        <v>137</v>
      </c>
      <c r="F34" s="485"/>
      <c r="G34" s="485"/>
      <c r="H34" s="486" t="s">
        <v>138</v>
      </c>
      <c r="I34" s="487"/>
      <c r="J34" s="487"/>
      <c r="K34" s="487"/>
      <c r="L34" s="487"/>
      <c r="M34" s="487"/>
      <c r="N34" s="487"/>
      <c r="O34" s="487"/>
      <c r="P34" s="487"/>
      <c r="Q34" s="487"/>
      <c r="R34" s="487"/>
      <c r="S34" s="487"/>
      <c r="T34" s="487"/>
      <c r="U34" s="487"/>
      <c r="V34" s="488" t="s">
        <v>59</v>
      </c>
      <c r="W34" s="488"/>
      <c r="X34" s="488"/>
      <c r="Y34" s="488" t="s">
        <v>139</v>
      </c>
      <c r="Z34" s="488"/>
      <c r="AA34" s="488"/>
      <c r="AB34" s="489">
        <v>2</v>
      </c>
      <c r="AC34" s="490"/>
      <c r="AD34" s="491"/>
      <c r="AE34" s="492">
        <v>2800</v>
      </c>
      <c r="AF34" s="493"/>
      <c r="AG34" s="493"/>
      <c r="AH34" s="493"/>
      <c r="AI34" s="494"/>
      <c r="AJ34" s="460">
        <f t="shared" si="0"/>
        <v>5600</v>
      </c>
      <c r="AK34" s="461"/>
      <c r="AL34" s="461"/>
      <c r="AM34" s="461"/>
      <c r="AN34" s="461"/>
      <c r="AO34" s="169" t="s">
        <v>43</v>
      </c>
      <c r="AP34" s="56"/>
      <c r="AQ34" s="30"/>
      <c r="AR34" s="24"/>
    </row>
    <row r="35" spans="3:44" ht="30.75" customHeight="1" x14ac:dyDescent="0.45">
      <c r="C35" s="27"/>
      <c r="D35" s="26"/>
      <c r="E35" s="462"/>
      <c r="F35" s="463"/>
      <c r="G35" s="463"/>
      <c r="H35" s="464"/>
      <c r="I35" s="465"/>
      <c r="J35" s="465"/>
      <c r="K35" s="465"/>
      <c r="L35" s="465"/>
      <c r="M35" s="465"/>
      <c r="N35" s="465"/>
      <c r="O35" s="465"/>
      <c r="P35" s="465"/>
      <c r="Q35" s="465"/>
      <c r="R35" s="465"/>
      <c r="S35" s="465"/>
      <c r="T35" s="465"/>
      <c r="U35" s="465"/>
      <c r="V35" s="465"/>
      <c r="W35" s="465"/>
      <c r="X35" s="465"/>
      <c r="Y35" s="465"/>
      <c r="Z35" s="465"/>
      <c r="AA35" s="465"/>
      <c r="AB35" s="466"/>
      <c r="AC35" s="467"/>
      <c r="AD35" s="468"/>
      <c r="AE35" s="469"/>
      <c r="AF35" s="470"/>
      <c r="AG35" s="470"/>
      <c r="AH35" s="470"/>
      <c r="AI35" s="471"/>
      <c r="AJ35" s="460">
        <f t="shared" si="0"/>
        <v>0</v>
      </c>
      <c r="AK35" s="461"/>
      <c r="AL35" s="461"/>
      <c r="AM35" s="461"/>
      <c r="AN35" s="461"/>
      <c r="AO35" s="169" t="s">
        <v>43</v>
      </c>
      <c r="AP35" s="56"/>
      <c r="AQ35" s="30"/>
      <c r="AR35" s="24"/>
    </row>
    <row r="36" spans="3:44" ht="30.75" customHeight="1" x14ac:dyDescent="0.45">
      <c r="C36" s="27"/>
      <c r="D36" s="26"/>
      <c r="E36" s="462"/>
      <c r="F36" s="463"/>
      <c r="G36" s="463"/>
      <c r="H36" s="464"/>
      <c r="I36" s="465"/>
      <c r="J36" s="465"/>
      <c r="K36" s="465"/>
      <c r="L36" s="465"/>
      <c r="M36" s="465"/>
      <c r="N36" s="465"/>
      <c r="O36" s="465"/>
      <c r="P36" s="465"/>
      <c r="Q36" s="465"/>
      <c r="R36" s="465"/>
      <c r="S36" s="465"/>
      <c r="T36" s="465"/>
      <c r="U36" s="465"/>
      <c r="V36" s="465"/>
      <c r="W36" s="465"/>
      <c r="X36" s="465"/>
      <c r="Y36" s="465"/>
      <c r="Z36" s="465"/>
      <c r="AA36" s="465"/>
      <c r="AB36" s="466"/>
      <c r="AC36" s="467"/>
      <c r="AD36" s="468"/>
      <c r="AE36" s="469"/>
      <c r="AF36" s="470"/>
      <c r="AG36" s="470"/>
      <c r="AH36" s="470"/>
      <c r="AI36" s="471"/>
      <c r="AJ36" s="460">
        <f t="shared" si="0"/>
        <v>0</v>
      </c>
      <c r="AK36" s="461"/>
      <c r="AL36" s="461"/>
      <c r="AM36" s="461"/>
      <c r="AN36" s="461"/>
      <c r="AO36" s="169" t="s">
        <v>43</v>
      </c>
      <c r="AP36" s="56"/>
      <c r="AQ36" s="30"/>
      <c r="AR36" s="24"/>
    </row>
    <row r="37" spans="3:44" ht="30.75" customHeight="1" x14ac:dyDescent="0.45">
      <c r="C37" s="27"/>
      <c r="D37" s="26"/>
      <c r="E37" s="462"/>
      <c r="F37" s="463"/>
      <c r="G37" s="463"/>
      <c r="H37" s="464"/>
      <c r="I37" s="465"/>
      <c r="J37" s="465"/>
      <c r="K37" s="465"/>
      <c r="L37" s="465"/>
      <c r="M37" s="465"/>
      <c r="N37" s="465"/>
      <c r="O37" s="465"/>
      <c r="P37" s="465"/>
      <c r="Q37" s="465"/>
      <c r="R37" s="465"/>
      <c r="S37" s="465"/>
      <c r="T37" s="465"/>
      <c r="U37" s="465"/>
      <c r="V37" s="465"/>
      <c r="W37" s="465"/>
      <c r="X37" s="465"/>
      <c r="Y37" s="465"/>
      <c r="Z37" s="465"/>
      <c r="AA37" s="465"/>
      <c r="AB37" s="466"/>
      <c r="AC37" s="467"/>
      <c r="AD37" s="468"/>
      <c r="AE37" s="469"/>
      <c r="AF37" s="470"/>
      <c r="AG37" s="470"/>
      <c r="AH37" s="470"/>
      <c r="AI37" s="471"/>
      <c r="AJ37" s="460">
        <f t="shared" si="0"/>
        <v>0</v>
      </c>
      <c r="AK37" s="461"/>
      <c r="AL37" s="461"/>
      <c r="AM37" s="461"/>
      <c r="AN37" s="461"/>
      <c r="AO37" s="169" t="s">
        <v>43</v>
      </c>
      <c r="AP37" s="56"/>
      <c r="AQ37" s="30"/>
      <c r="AR37" s="24"/>
    </row>
    <row r="38" spans="3:44" ht="30.75" customHeight="1" x14ac:dyDescent="0.45">
      <c r="C38" s="27"/>
      <c r="D38" s="26"/>
      <c r="E38" s="462"/>
      <c r="F38" s="463"/>
      <c r="G38" s="463"/>
      <c r="H38" s="464"/>
      <c r="I38" s="465"/>
      <c r="J38" s="465"/>
      <c r="K38" s="465"/>
      <c r="L38" s="465"/>
      <c r="M38" s="465"/>
      <c r="N38" s="465"/>
      <c r="O38" s="465"/>
      <c r="P38" s="465"/>
      <c r="Q38" s="465"/>
      <c r="R38" s="465"/>
      <c r="S38" s="465"/>
      <c r="T38" s="465"/>
      <c r="U38" s="465"/>
      <c r="V38" s="465"/>
      <c r="W38" s="465"/>
      <c r="X38" s="465"/>
      <c r="Y38" s="465"/>
      <c r="Z38" s="465"/>
      <c r="AA38" s="465"/>
      <c r="AB38" s="466"/>
      <c r="AC38" s="467"/>
      <c r="AD38" s="468"/>
      <c r="AE38" s="469"/>
      <c r="AF38" s="470"/>
      <c r="AG38" s="470"/>
      <c r="AH38" s="470"/>
      <c r="AI38" s="471"/>
      <c r="AJ38" s="460">
        <f t="shared" si="0"/>
        <v>0</v>
      </c>
      <c r="AK38" s="461"/>
      <c r="AL38" s="461"/>
      <c r="AM38" s="461"/>
      <c r="AN38" s="461"/>
      <c r="AO38" s="169" t="s">
        <v>43</v>
      </c>
      <c r="AP38" s="56"/>
      <c r="AQ38" s="30"/>
      <c r="AR38" s="24"/>
    </row>
    <row r="39" spans="3:44" ht="30.75" customHeight="1" x14ac:dyDescent="0.45">
      <c r="C39" s="27"/>
      <c r="D39" s="26"/>
      <c r="E39" s="462"/>
      <c r="F39" s="463"/>
      <c r="G39" s="463"/>
      <c r="H39" s="464"/>
      <c r="I39" s="465"/>
      <c r="J39" s="465"/>
      <c r="K39" s="465"/>
      <c r="L39" s="465"/>
      <c r="M39" s="465"/>
      <c r="N39" s="465"/>
      <c r="O39" s="465"/>
      <c r="P39" s="465"/>
      <c r="Q39" s="465"/>
      <c r="R39" s="465"/>
      <c r="S39" s="465"/>
      <c r="T39" s="465"/>
      <c r="U39" s="465"/>
      <c r="V39" s="465"/>
      <c r="W39" s="465"/>
      <c r="X39" s="465"/>
      <c r="Y39" s="465"/>
      <c r="Z39" s="465"/>
      <c r="AA39" s="465"/>
      <c r="AB39" s="466"/>
      <c r="AC39" s="467"/>
      <c r="AD39" s="468"/>
      <c r="AE39" s="469"/>
      <c r="AF39" s="470"/>
      <c r="AG39" s="470"/>
      <c r="AH39" s="470"/>
      <c r="AI39" s="471"/>
      <c r="AJ39" s="460">
        <f t="shared" si="0"/>
        <v>0</v>
      </c>
      <c r="AK39" s="461"/>
      <c r="AL39" s="461"/>
      <c r="AM39" s="461"/>
      <c r="AN39" s="461"/>
      <c r="AO39" s="169" t="s">
        <v>43</v>
      </c>
      <c r="AP39" s="56"/>
      <c r="AQ39" s="30"/>
      <c r="AR39" s="24"/>
    </row>
    <row r="40" spans="3:44" ht="30.75" customHeight="1" x14ac:dyDescent="0.45">
      <c r="C40" s="27"/>
      <c r="D40" s="26"/>
      <c r="E40" s="462"/>
      <c r="F40" s="463"/>
      <c r="G40" s="463"/>
      <c r="H40" s="464"/>
      <c r="I40" s="465"/>
      <c r="J40" s="465"/>
      <c r="K40" s="465"/>
      <c r="L40" s="465"/>
      <c r="M40" s="465"/>
      <c r="N40" s="465"/>
      <c r="O40" s="465"/>
      <c r="P40" s="465"/>
      <c r="Q40" s="465"/>
      <c r="R40" s="465"/>
      <c r="S40" s="465"/>
      <c r="T40" s="465"/>
      <c r="U40" s="465"/>
      <c r="V40" s="465"/>
      <c r="W40" s="465"/>
      <c r="X40" s="465"/>
      <c r="Y40" s="465"/>
      <c r="Z40" s="465"/>
      <c r="AA40" s="465"/>
      <c r="AB40" s="466"/>
      <c r="AC40" s="467"/>
      <c r="AD40" s="468"/>
      <c r="AE40" s="469"/>
      <c r="AF40" s="470"/>
      <c r="AG40" s="470"/>
      <c r="AH40" s="470"/>
      <c r="AI40" s="471"/>
      <c r="AJ40" s="460">
        <f t="shared" si="0"/>
        <v>0</v>
      </c>
      <c r="AK40" s="461"/>
      <c r="AL40" s="461"/>
      <c r="AM40" s="461"/>
      <c r="AN40" s="461"/>
      <c r="AO40" s="169" t="s">
        <v>43</v>
      </c>
      <c r="AP40" s="56"/>
      <c r="AQ40" s="30"/>
      <c r="AR40" s="24"/>
    </row>
    <row r="41" spans="3:44" ht="30.75" customHeight="1" x14ac:dyDescent="0.45">
      <c r="C41" s="27"/>
      <c r="D41" s="26"/>
      <c r="E41" s="462"/>
      <c r="F41" s="463"/>
      <c r="G41" s="463"/>
      <c r="H41" s="464"/>
      <c r="I41" s="465"/>
      <c r="J41" s="465"/>
      <c r="K41" s="465"/>
      <c r="L41" s="465"/>
      <c r="M41" s="465"/>
      <c r="N41" s="465"/>
      <c r="O41" s="465"/>
      <c r="P41" s="465"/>
      <c r="Q41" s="465"/>
      <c r="R41" s="465"/>
      <c r="S41" s="465"/>
      <c r="T41" s="465"/>
      <c r="U41" s="465"/>
      <c r="V41" s="465"/>
      <c r="W41" s="465"/>
      <c r="X41" s="465"/>
      <c r="Y41" s="465"/>
      <c r="Z41" s="465"/>
      <c r="AA41" s="465"/>
      <c r="AB41" s="466"/>
      <c r="AC41" s="467"/>
      <c r="AD41" s="468"/>
      <c r="AE41" s="469"/>
      <c r="AF41" s="470"/>
      <c r="AG41" s="470"/>
      <c r="AH41" s="470"/>
      <c r="AI41" s="471"/>
      <c r="AJ41" s="460">
        <f t="shared" si="0"/>
        <v>0</v>
      </c>
      <c r="AK41" s="461"/>
      <c r="AL41" s="461"/>
      <c r="AM41" s="461"/>
      <c r="AN41" s="461"/>
      <c r="AO41" s="169" t="s">
        <v>43</v>
      </c>
      <c r="AP41" s="56"/>
      <c r="AQ41" s="30"/>
      <c r="AR41" s="24"/>
    </row>
    <row r="42" spans="3:44" ht="30.75" customHeight="1" thickBot="1" x14ac:dyDescent="0.5">
      <c r="C42" s="27"/>
      <c r="D42" s="26"/>
      <c r="E42" s="472"/>
      <c r="F42" s="473"/>
      <c r="G42" s="473"/>
      <c r="H42" s="474"/>
      <c r="I42" s="475"/>
      <c r="J42" s="475"/>
      <c r="K42" s="475"/>
      <c r="L42" s="475"/>
      <c r="M42" s="475"/>
      <c r="N42" s="475"/>
      <c r="O42" s="475"/>
      <c r="P42" s="475"/>
      <c r="Q42" s="475"/>
      <c r="R42" s="475"/>
      <c r="S42" s="475"/>
      <c r="T42" s="475"/>
      <c r="U42" s="475"/>
      <c r="V42" s="475"/>
      <c r="W42" s="475"/>
      <c r="X42" s="475"/>
      <c r="Y42" s="475"/>
      <c r="Z42" s="475"/>
      <c r="AA42" s="475"/>
      <c r="AB42" s="476"/>
      <c r="AC42" s="477"/>
      <c r="AD42" s="478"/>
      <c r="AE42" s="479"/>
      <c r="AF42" s="480"/>
      <c r="AG42" s="480"/>
      <c r="AH42" s="480"/>
      <c r="AI42" s="481"/>
      <c r="AJ42" s="482">
        <f t="shared" si="0"/>
        <v>0</v>
      </c>
      <c r="AK42" s="483"/>
      <c r="AL42" s="483"/>
      <c r="AM42" s="483"/>
      <c r="AN42" s="483"/>
      <c r="AO42" s="170" t="s">
        <v>43</v>
      </c>
      <c r="AP42" s="56"/>
      <c r="AQ42" s="30"/>
      <c r="AR42" s="24"/>
    </row>
    <row r="43" spans="3:44" ht="33.75" customHeight="1" thickBot="1" x14ac:dyDescent="0.5">
      <c r="C43" s="27"/>
      <c r="D43" s="26"/>
      <c r="E43" s="456" t="s">
        <v>140</v>
      </c>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457"/>
      <c r="AE43" s="458">
        <f>SUM(AJ30:AO42)</f>
        <v>8950</v>
      </c>
      <c r="AF43" s="459"/>
      <c r="AG43" s="459"/>
      <c r="AH43" s="459"/>
      <c r="AI43" s="459"/>
      <c r="AJ43" s="459"/>
      <c r="AK43" s="459"/>
      <c r="AL43" s="459"/>
      <c r="AM43" s="459"/>
      <c r="AN43" s="459"/>
      <c r="AO43" s="171" t="s">
        <v>43</v>
      </c>
      <c r="AP43" s="172"/>
      <c r="AQ43" s="30"/>
      <c r="AR43" s="24"/>
    </row>
    <row r="44" spans="3:44" ht="26.25" customHeight="1" x14ac:dyDescent="0.45">
      <c r="C44" s="27"/>
      <c r="D44" s="26"/>
      <c r="E44" s="184" t="s">
        <v>44</v>
      </c>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6"/>
      <c r="AP44" s="175"/>
      <c r="AQ44" s="30"/>
      <c r="AR44" s="24"/>
    </row>
    <row r="45" spans="3:44" ht="26.25" customHeight="1" thickBot="1" x14ac:dyDescent="0.5">
      <c r="C45" s="27"/>
      <c r="D45" s="26"/>
      <c r="E45" s="187"/>
      <c r="F45" s="188"/>
      <c r="G45" s="189" t="s">
        <v>141</v>
      </c>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90"/>
      <c r="AP45" s="175"/>
      <c r="AQ45" s="30"/>
      <c r="AR45" s="24"/>
    </row>
    <row r="46" spans="3:44" ht="18.600000000000001" thickBot="1" x14ac:dyDescent="0.5">
      <c r="C46" s="27"/>
      <c r="D46" s="26"/>
      <c r="E46" s="50"/>
      <c r="F46" s="50"/>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26"/>
      <c r="AQ46" s="30"/>
      <c r="AR46" s="24"/>
    </row>
    <row r="47" spans="3:44" ht="18.600000000000001" thickBot="1" x14ac:dyDescent="0.5">
      <c r="C47" s="27"/>
      <c r="D47" s="26"/>
      <c r="E47" s="242" t="s">
        <v>45</v>
      </c>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4"/>
      <c r="AP47" s="59"/>
      <c r="AQ47" s="30"/>
      <c r="AR47" s="24"/>
    </row>
    <row r="48" spans="3:44" ht="39" customHeight="1" thickBot="1" x14ac:dyDescent="0.5">
      <c r="C48" s="27"/>
      <c r="D48" s="26"/>
      <c r="E48" s="245" t="s">
        <v>46</v>
      </c>
      <c r="F48" s="246"/>
      <c r="G48" s="246"/>
      <c r="H48" s="246"/>
      <c r="I48" s="247"/>
      <c r="J48" s="176"/>
      <c r="K48" s="9" t="s">
        <v>142</v>
      </c>
      <c r="L48" s="176"/>
      <c r="M48" s="176"/>
      <c r="N48" s="9"/>
      <c r="O48" s="9"/>
      <c r="P48" s="9"/>
      <c r="Q48" s="9"/>
      <c r="R48" s="9"/>
      <c r="S48" s="9"/>
      <c r="T48" s="9"/>
      <c r="U48" s="9"/>
      <c r="V48" s="9"/>
      <c r="W48" s="248" t="s">
        <v>143</v>
      </c>
      <c r="X48" s="249"/>
      <c r="Y48" s="249"/>
      <c r="Z48" s="249"/>
      <c r="AA48" s="250"/>
      <c r="AB48" s="10"/>
      <c r="AC48" s="9" t="s">
        <v>144</v>
      </c>
      <c r="AD48" s="176"/>
      <c r="AE48" s="176"/>
      <c r="AF48" s="176"/>
      <c r="AG48" s="176"/>
      <c r="AH48" s="176"/>
      <c r="AI48" s="138"/>
      <c r="AJ48" s="138"/>
      <c r="AK48" s="176"/>
      <c r="AL48" s="9"/>
      <c r="AM48" s="9"/>
      <c r="AN48" s="9"/>
      <c r="AO48" s="11"/>
      <c r="AP48" s="177"/>
      <c r="AQ48" s="30"/>
      <c r="AR48" s="24"/>
    </row>
    <row r="49" spans="3:44" ht="31.5" customHeight="1" thickBot="1" x14ac:dyDescent="0.5">
      <c r="C49" s="27"/>
      <c r="D49" s="26"/>
      <c r="E49" s="251" t="s">
        <v>50</v>
      </c>
      <c r="F49" s="252"/>
      <c r="G49" s="252"/>
      <c r="H49" s="252"/>
      <c r="I49" s="253"/>
      <c r="J49" s="230" t="s">
        <v>145</v>
      </c>
      <c r="K49" s="231"/>
      <c r="L49" s="231"/>
      <c r="M49" s="232"/>
      <c r="N49" s="254" t="s">
        <v>52</v>
      </c>
      <c r="O49" s="255"/>
      <c r="P49" s="255"/>
      <c r="Q49" s="255"/>
      <c r="R49" s="256"/>
      <c r="S49" s="230" t="s">
        <v>146</v>
      </c>
      <c r="T49" s="231"/>
      <c r="U49" s="231"/>
      <c r="V49" s="232"/>
      <c r="W49" s="254" t="s">
        <v>53</v>
      </c>
      <c r="X49" s="255"/>
      <c r="Y49" s="255"/>
      <c r="Z49" s="255"/>
      <c r="AA49" s="256"/>
      <c r="AB49" s="230" t="s">
        <v>146</v>
      </c>
      <c r="AC49" s="231"/>
      <c r="AD49" s="231"/>
      <c r="AE49" s="232"/>
      <c r="AF49" s="233" t="s">
        <v>54</v>
      </c>
      <c r="AG49" s="234"/>
      <c r="AH49" s="234"/>
      <c r="AI49" s="234"/>
      <c r="AJ49" s="234"/>
      <c r="AK49" s="235"/>
      <c r="AL49" s="230" t="s">
        <v>146</v>
      </c>
      <c r="AM49" s="231"/>
      <c r="AN49" s="231"/>
      <c r="AO49" s="232"/>
      <c r="AP49" s="24"/>
      <c r="AQ49" s="30"/>
    </row>
    <row r="50" spans="3:44" x14ac:dyDescent="0.45">
      <c r="C50" s="27"/>
      <c r="D50" s="26"/>
      <c r="E50" s="178" t="s">
        <v>55</v>
      </c>
      <c r="F50" s="178"/>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30"/>
      <c r="AR50" s="24"/>
    </row>
    <row r="51" spans="3:44" x14ac:dyDescent="0.45">
      <c r="C51" s="27"/>
      <c r="D51" s="26"/>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30"/>
      <c r="AR51" s="24"/>
    </row>
    <row r="52" spans="3:44" x14ac:dyDescent="0.45">
      <c r="C52" s="60"/>
      <c r="D52" s="61"/>
      <c r="E52" s="62"/>
      <c r="F52" s="62"/>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1"/>
      <c r="AQ52" s="64"/>
      <c r="AR52" s="24"/>
    </row>
  </sheetData>
  <sheetProtection sheet="1" selectLockedCells="1"/>
  <mergeCells count="186">
    <mergeCell ref="G5:M5"/>
    <mergeCell ref="AD6:AF6"/>
    <mergeCell ref="AG6:AH6"/>
    <mergeCell ref="AJ6:AK6"/>
    <mergeCell ref="AM6:AN6"/>
    <mergeCell ref="E7:F19"/>
    <mergeCell ref="G7:L7"/>
    <mergeCell ref="M7:AO7"/>
    <mergeCell ref="G8:L8"/>
    <mergeCell ref="M8:AO8"/>
    <mergeCell ref="AD10:AO10"/>
    <mergeCell ref="I11:L11"/>
    <mergeCell ref="M11:P11"/>
    <mergeCell ref="R11:U11"/>
    <mergeCell ref="W11:Z11"/>
    <mergeCell ref="AA11:AO11"/>
    <mergeCell ref="G9:H11"/>
    <mergeCell ref="I9:L9"/>
    <mergeCell ref="M9:Z9"/>
    <mergeCell ref="AA9:AC9"/>
    <mergeCell ref="AD9:AO9"/>
    <mergeCell ref="I10:L10"/>
    <mergeCell ref="M10:P10"/>
    <mergeCell ref="R10:U10"/>
    <mergeCell ref="W10:Z10"/>
    <mergeCell ref="AA10:AC10"/>
    <mergeCell ref="G16:M16"/>
    <mergeCell ref="O16:AF16"/>
    <mergeCell ref="AG16:AI16"/>
    <mergeCell ref="AJ16:AO16"/>
    <mergeCell ref="Y14:AF14"/>
    <mergeCell ref="AG14:AH14"/>
    <mergeCell ref="AI14:AO14"/>
    <mergeCell ref="G17:AO17"/>
    <mergeCell ref="G12:L15"/>
    <mergeCell ref="M12:N12"/>
    <mergeCell ref="O12:V12"/>
    <mergeCell ref="W12:X12"/>
    <mergeCell ref="Y12:AF12"/>
    <mergeCell ref="AG12:AH12"/>
    <mergeCell ref="AI12:AO12"/>
    <mergeCell ref="M13:N13"/>
    <mergeCell ref="O13:V13"/>
    <mergeCell ref="W13:X13"/>
    <mergeCell ref="M15:N15"/>
    <mergeCell ref="O15:V15"/>
    <mergeCell ref="W15:X15"/>
    <mergeCell ref="Y15:AF15"/>
    <mergeCell ref="AG15:AH15"/>
    <mergeCell ref="AI15:AO15"/>
    <mergeCell ref="Y13:AF13"/>
    <mergeCell ref="AG13:AH13"/>
    <mergeCell ref="AI13:AO13"/>
    <mergeCell ref="M14:N14"/>
    <mergeCell ref="O14:V14"/>
    <mergeCell ref="W14:X14"/>
    <mergeCell ref="G18:H19"/>
    <mergeCell ref="I18:L18"/>
    <mergeCell ref="N18:AO18"/>
    <mergeCell ref="I19:L19"/>
    <mergeCell ref="M19:P19"/>
    <mergeCell ref="R19:U19"/>
    <mergeCell ref="W19:Z19"/>
    <mergeCell ref="AA19:AD19"/>
    <mergeCell ref="AE19:AO19"/>
    <mergeCell ref="E21:F27"/>
    <mergeCell ref="G21:AO22"/>
    <mergeCell ref="G23:K24"/>
    <mergeCell ref="M23:AK24"/>
    <mergeCell ref="G25:K26"/>
    <mergeCell ref="M25:AC26"/>
    <mergeCell ref="AD25:AF26"/>
    <mergeCell ref="AG25:AO26"/>
    <mergeCell ref="G27:AO27"/>
    <mergeCell ref="AT30:AU30"/>
    <mergeCell ref="E31:G31"/>
    <mergeCell ref="H31:U31"/>
    <mergeCell ref="V31:X31"/>
    <mergeCell ref="Y31:AA31"/>
    <mergeCell ref="AB31:AD31"/>
    <mergeCell ref="AE31:AI31"/>
    <mergeCell ref="AJ31:AN31"/>
    <mergeCell ref="AJ29:AO29"/>
    <mergeCell ref="E30:G30"/>
    <mergeCell ref="H30:U30"/>
    <mergeCell ref="V30:X30"/>
    <mergeCell ref="Y30:AA30"/>
    <mergeCell ref="AB30:AD30"/>
    <mergeCell ref="AE30:AI30"/>
    <mergeCell ref="AJ30:AN30"/>
    <mergeCell ref="E29:G29"/>
    <mergeCell ref="H29:U29"/>
    <mergeCell ref="V29:X29"/>
    <mergeCell ref="Y29:AA29"/>
    <mergeCell ref="AB29:AD29"/>
    <mergeCell ref="AE29:AI29"/>
    <mergeCell ref="AJ32:AN32"/>
    <mergeCell ref="E33:G33"/>
    <mergeCell ref="H33:U33"/>
    <mergeCell ref="V33:X33"/>
    <mergeCell ref="Y33:AA33"/>
    <mergeCell ref="AB33:AD33"/>
    <mergeCell ref="AE33:AI33"/>
    <mergeCell ref="AJ33:AN33"/>
    <mergeCell ref="E32:G32"/>
    <mergeCell ref="H32:U32"/>
    <mergeCell ref="V32:X32"/>
    <mergeCell ref="Y32:AA32"/>
    <mergeCell ref="AB32:AD32"/>
    <mergeCell ref="AE32:AI32"/>
    <mergeCell ref="AJ34:AN34"/>
    <mergeCell ref="E35:G35"/>
    <mergeCell ref="H35:U35"/>
    <mergeCell ref="V35:X35"/>
    <mergeCell ref="Y35:AA35"/>
    <mergeCell ref="AB35:AD35"/>
    <mergeCell ref="AE35:AI35"/>
    <mergeCell ref="AJ35:AN35"/>
    <mergeCell ref="E34:G34"/>
    <mergeCell ref="H34:U34"/>
    <mergeCell ref="V34:X34"/>
    <mergeCell ref="Y34:AA34"/>
    <mergeCell ref="AB34:AD34"/>
    <mergeCell ref="AE34:AI34"/>
    <mergeCell ref="AJ36:AN36"/>
    <mergeCell ref="E37:G37"/>
    <mergeCell ref="H37:U37"/>
    <mergeCell ref="V37:X37"/>
    <mergeCell ref="Y37:AA37"/>
    <mergeCell ref="AB37:AD37"/>
    <mergeCell ref="AE37:AI37"/>
    <mergeCell ref="AJ37:AN37"/>
    <mergeCell ref="E36:G36"/>
    <mergeCell ref="H36:U36"/>
    <mergeCell ref="V36:X36"/>
    <mergeCell ref="Y36:AA36"/>
    <mergeCell ref="AB36:AD36"/>
    <mergeCell ref="AE36:AI36"/>
    <mergeCell ref="AJ38:AN38"/>
    <mergeCell ref="E39:G39"/>
    <mergeCell ref="H39:U39"/>
    <mergeCell ref="V39:X39"/>
    <mergeCell ref="Y39:AA39"/>
    <mergeCell ref="AB39:AD39"/>
    <mergeCell ref="AE39:AI39"/>
    <mergeCell ref="AJ39:AN39"/>
    <mergeCell ref="E38:G38"/>
    <mergeCell ref="H38:U38"/>
    <mergeCell ref="V38:X38"/>
    <mergeCell ref="Y38:AA38"/>
    <mergeCell ref="AB38:AD38"/>
    <mergeCell ref="AE38:AI38"/>
    <mergeCell ref="AJ40:AN40"/>
    <mergeCell ref="E40:G40"/>
    <mergeCell ref="H40:U40"/>
    <mergeCell ref="V40:X40"/>
    <mergeCell ref="Y40:AA40"/>
    <mergeCell ref="AB40:AD40"/>
    <mergeCell ref="AE40:AI40"/>
    <mergeCell ref="AJ41:AN41"/>
    <mergeCell ref="E42:G42"/>
    <mergeCell ref="H42:U42"/>
    <mergeCell ref="V42:X42"/>
    <mergeCell ref="Y42:AA42"/>
    <mergeCell ref="AB42:AD42"/>
    <mergeCell ref="AE42:AI42"/>
    <mergeCell ref="AJ42:AN42"/>
    <mergeCell ref="E41:G41"/>
    <mergeCell ref="H41:U41"/>
    <mergeCell ref="V41:X41"/>
    <mergeCell ref="Y41:AA41"/>
    <mergeCell ref="AB41:AD41"/>
    <mergeCell ref="AE41:AI41"/>
    <mergeCell ref="AB49:AE49"/>
    <mergeCell ref="AF49:AK49"/>
    <mergeCell ref="AL49:AO49"/>
    <mergeCell ref="E43:AD43"/>
    <mergeCell ref="AE43:AN43"/>
    <mergeCell ref="E47:AO47"/>
    <mergeCell ref="E48:I48"/>
    <mergeCell ref="W48:AA48"/>
    <mergeCell ref="E49:I49"/>
    <mergeCell ref="J49:M49"/>
    <mergeCell ref="N49:R49"/>
    <mergeCell ref="S49:V49"/>
    <mergeCell ref="W49:AA49"/>
  </mergeCells>
  <phoneticPr fontId="2"/>
  <dataValidations count="1">
    <dataValidation type="list" allowBlank="1" showInputMessage="1" showErrorMessage="1" sqref="AG12:AG15 W12:W15" xr:uid="{00000000-0002-0000-0300-000000000000}">
      <formula1>$AU$9:$AU$10</formula1>
    </dataValidation>
  </dataValidations>
  <hyperlinks>
    <hyperlink ref="M23" r:id="rId1" xr:uid="{00000000-0004-0000-0300-000000000000}"/>
  </hyperlinks>
  <printOptions horizontalCentered="1" verticalCentered="1"/>
  <pageMargins left="0.19685039370078741" right="0.19685039370078741" top="0.19685039370078741" bottom="0.19685039370078741" header="0.19685039370078741" footer="0.19685039370078741"/>
  <pageSetup paperSize="9" scale="47" orientation="portrait" r:id="rId2"/>
  <colBreaks count="1" manualBreakCount="1">
    <brk id="4" min="1" max="51"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CC"/>
    <outlinePr showOutlineSymbols="0"/>
    <pageSetUpPr autoPageBreaks="0"/>
  </sheetPr>
  <dimension ref="C2:AW186"/>
  <sheetViews>
    <sheetView showGridLines="0" showRowColHeaders="0" showZeros="0" showOutlineSymbols="0" topLeftCell="A26" zoomScale="140" zoomScaleNormal="140" zoomScaleSheetLayoutView="130" workbookViewId="0">
      <selection activeCell="E41" sqref="E41:F41"/>
    </sheetView>
  </sheetViews>
  <sheetFormatPr defaultColWidth="9" defaultRowHeight="18" x14ac:dyDescent="0.45"/>
  <cols>
    <col min="1" max="4" width="2.09765625" style="25" customWidth="1"/>
    <col min="5" max="6" width="2.59765625" style="54" customWidth="1"/>
    <col min="7" max="41" width="2.59765625" style="25" customWidth="1"/>
    <col min="42" max="42" width="2.09765625" style="55" customWidth="1"/>
    <col min="43" max="43" width="2.09765625" style="25" customWidth="1"/>
    <col min="44" max="44" width="3.5" style="25" customWidth="1"/>
    <col min="45" max="46" width="3.5" style="25" hidden="1" customWidth="1"/>
    <col min="47" max="49" width="9" style="25" hidden="1" customWidth="1"/>
    <col min="50" max="72" width="0" style="25" hidden="1" customWidth="1"/>
    <col min="73" max="16384" width="9" style="25"/>
  </cols>
  <sheetData>
    <row r="2" spans="3:46" ht="9.4499999999999993" customHeight="1" x14ac:dyDescent="0.45">
      <c r="C2" s="19"/>
      <c r="D2" s="20"/>
      <c r="E2" s="21"/>
      <c r="F2" s="21"/>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2"/>
      <c r="AQ2" s="23"/>
      <c r="AR2" s="24"/>
      <c r="AT2" s="26"/>
    </row>
    <row r="3" spans="3:46" ht="9.4499999999999993" customHeight="1" x14ac:dyDescent="0.45">
      <c r="C3" s="27"/>
      <c r="D3" s="26"/>
      <c r="E3" s="28"/>
      <c r="F3" s="28"/>
      <c r="G3" s="29"/>
      <c r="H3" s="29"/>
      <c r="I3" s="29"/>
      <c r="J3" s="29"/>
      <c r="K3" s="26"/>
      <c r="L3" s="26"/>
      <c r="M3" s="26"/>
      <c r="N3" s="26"/>
      <c r="O3" s="29"/>
      <c r="P3" s="29"/>
      <c r="Q3" s="29"/>
      <c r="R3" s="29"/>
      <c r="S3" s="29"/>
      <c r="T3" s="29"/>
      <c r="U3" s="29"/>
      <c r="V3" s="29"/>
      <c r="W3" s="29"/>
      <c r="X3" s="29"/>
      <c r="Y3" s="29"/>
      <c r="Z3" s="29"/>
      <c r="AA3" s="29"/>
      <c r="AB3" s="29"/>
      <c r="AC3" s="29"/>
      <c r="AD3" s="26"/>
      <c r="AE3" s="26"/>
      <c r="AF3" s="26"/>
      <c r="AG3" s="26"/>
      <c r="AH3" s="26"/>
      <c r="AI3" s="26"/>
      <c r="AJ3" s="26"/>
      <c r="AK3" s="26"/>
      <c r="AL3" s="26"/>
      <c r="AM3" s="26"/>
      <c r="AN3" s="675">
        <v>1</v>
      </c>
      <c r="AO3" s="675"/>
      <c r="AP3" s="26"/>
      <c r="AQ3" s="30"/>
      <c r="AR3" s="24"/>
    </row>
    <row r="4" spans="3:46" ht="9.4499999999999993" customHeight="1" x14ac:dyDescent="0.45">
      <c r="C4" s="27"/>
      <c r="D4" s="26"/>
      <c r="E4" s="28"/>
      <c r="F4" s="28"/>
      <c r="G4" s="29"/>
      <c r="H4" s="24"/>
      <c r="I4" s="24"/>
      <c r="J4" s="24"/>
      <c r="K4" s="24"/>
      <c r="L4" s="24"/>
      <c r="M4" s="26"/>
      <c r="N4" s="26"/>
      <c r="O4" s="29"/>
      <c r="P4" s="29"/>
      <c r="Q4" s="29"/>
      <c r="R4" s="29"/>
      <c r="S4" s="29"/>
      <c r="T4" s="29"/>
      <c r="U4" s="29"/>
      <c r="V4" s="29"/>
      <c r="W4" s="29"/>
      <c r="X4" s="29"/>
      <c r="Y4" s="29"/>
      <c r="Z4" s="29"/>
      <c r="AA4" s="29"/>
      <c r="AB4" s="29"/>
      <c r="AC4" s="29"/>
      <c r="AD4" s="26"/>
      <c r="AE4" s="26"/>
      <c r="AF4" s="26"/>
      <c r="AG4" s="26"/>
      <c r="AH4" s="26"/>
      <c r="AI4" s="26"/>
      <c r="AJ4" s="26"/>
      <c r="AK4" s="26"/>
      <c r="AL4" s="26"/>
      <c r="AM4" s="26"/>
      <c r="AN4" s="675"/>
      <c r="AO4" s="675"/>
      <c r="AP4" s="31"/>
      <c r="AQ4" s="30"/>
      <c r="AR4" s="24"/>
    </row>
    <row r="5" spans="3:46" ht="9.75" customHeight="1" thickBot="1" x14ac:dyDescent="0.5">
      <c r="C5" s="27"/>
      <c r="D5" s="26"/>
      <c r="E5" s="32"/>
      <c r="F5" s="32"/>
      <c r="G5" s="24"/>
      <c r="H5" s="24"/>
      <c r="I5" s="24"/>
      <c r="J5" s="24"/>
      <c r="K5" s="24"/>
      <c r="L5" s="24"/>
      <c r="M5" s="168"/>
      <c r="N5" s="33"/>
      <c r="O5" s="34"/>
      <c r="P5" s="34"/>
      <c r="Q5" s="34"/>
      <c r="R5" s="34"/>
      <c r="S5" s="34"/>
      <c r="T5" s="34"/>
      <c r="U5" s="34"/>
      <c r="V5" s="34"/>
      <c r="W5" s="34"/>
      <c r="X5" s="34"/>
      <c r="Y5" s="35"/>
      <c r="Z5" s="35"/>
      <c r="AA5" s="35"/>
      <c r="AB5" s="35"/>
      <c r="AC5" s="35"/>
      <c r="AD5" s="24"/>
      <c r="AE5" s="24"/>
      <c r="AF5" s="24"/>
      <c r="AG5" s="24"/>
      <c r="AH5" s="24"/>
      <c r="AI5" s="24"/>
      <c r="AJ5" s="24"/>
      <c r="AK5" s="24"/>
      <c r="AL5" s="24"/>
      <c r="AM5" s="24"/>
      <c r="AN5" s="24"/>
      <c r="AO5" s="24"/>
      <c r="AP5" s="29"/>
      <c r="AQ5" s="30"/>
      <c r="AR5" s="24"/>
    </row>
    <row r="6" spans="3:46" ht="15" customHeight="1" thickBot="1" x14ac:dyDescent="0.5">
      <c r="C6" s="27"/>
      <c r="D6" s="26"/>
      <c r="E6" s="32"/>
      <c r="F6" s="32"/>
      <c r="G6" s="33"/>
      <c r="H6" s="676" t="s">
        <v>93</v>
      </c>
      <c r="I6" s="677"/>
      <c r="J6" s="677"/>
      <c r="K6" s="677"/>
      <c r="L6" s="677"/>
      <c r="M6" s="678" t="s">
        <v>97</v>
      </c>
      <c r="N6" s="679"/>
      <c r="O6" s="679"/>
      <c r="P6" s="679"/>
      <c r="Q6" s="680"/>
      <c r="R6" s="34"/>
      <c r="S6" s="34"/>
      <c r="T6" s="34"/>
      <c r="U6" s="34"/>
      <c r="V6" s="34"/>
      <c r="W6" s="34"/>
      <c r="X6" s="34"/>
      <c r="Y6" s="35"/>
      <c r="Z6" s="35"/>
      <c r="AA6" s="35"/>
      <c r="AB6" s="35"/>
      <c r="AC6" s="35"/>
      <c r="AD6" s="24"/>
      <c r="AE6" s="24"/>
      <c r="AF6" s="24"/>
      <c r="AG6" s="24"/>
      <c r="AH6" s="24"/>
      <c r="AI6" s="24"/>
      <c r="AJ6" s="24"/>
      <c r="AK6" s="24"/>
      <c r="AL6" s="24"/>
      <c r="AM6" s="24"/>
      <c r="AN6" s="24"/>
      <c r="AO6" s="24"/>
      <c r="AP6" s="36"/>
      <c r="AQ6" s="30"/>
      <c r="AR6" s="24"/>
    </row>
    <row r="7" spans="3:46" ht="9.4499999999999993" customHeight="1" x14ac:dyDescent="0.45">
      <c r="C7" s="27"/>
      <c r="D7" s="26"/>
      <c r="E7" s="640" t="s">
        <v>67</v>
      </c>
      <c r="F7" s="641"/>
      <c r="G7" s="646" t="s">
        <v>6</v>
      </c>
      <c r="H7" s="647"/>
      <c r="I7" s="647"/>
      <c r="J7" s="648"/>
      <c r="K7" s="109"/>
      <c r="L7" s="649"/>
      <c r="M7" s="649"/>
      <c r="N7" s="649"/>
      <c r="O7" s="649"/>
      <c r="P7" s="649"/>
      <c r="Q7" s="649"/>
      <c r="R7" s="649"/>
      <c r="S7" s="649"/>
      <c r="T7" s="649"/>
      <c r="U7" s="649"/>
      <c r="V7" s="649"/>
      <c r="W7" s="649"/>
      <c r="X7" s="649"/>
      <c r="Y7" s="650"/>
      <c r="Z7" s="650"/>
      <c r="AA7" s="651"/>
      <c r="AB7" s="24"/>
      <c r="AC7" s="24"/>
      <c r="AD7" s="652" t="s">
        <v>1</v>
      </c>
      <c r="AE7" s="653"/>
      <c r="AF7" s="656"/>
      <c r="AG7" s="656"/>
      <c r="AH7" s="656"/>
      <c r="AI7" s="658" t="s">
        <v>2</v>
      </c>
      <c r="AJ7" s="656"/>
      <c r="AK7" s="656"/>
      <c r="AL7" s="658" t="s">
        <v>3</v>
      </c>
      <c r="AM7" s="656"/>
      <c r="AN7" s="656"/>
      <c r="AO7" s="669" t="s">
        <v>4</v>
      </c>
      <c r="AP7" s="37"/>
      <c r="AQ7" s="30"/>
      <c r="AR7" s="24"/>
    </row>
    <row r="8" spans="3:46" ht="17.399999999999999" customHeight="1" thickBot="1" x14ac:dyDescent="0.5">
      <c r="C8" s="27"/>
      <c r="D8" s="26"/>
      <c r="E8" s="642"/>
      <c r="F8" s="643"/>
      <c r="G8" s="635" t="s">
        <v>71</v>
      </c>
      <c r="H8" s="636"/>
      <c r="I8" s="636"/>
      <c r="J8" s="671"/>
      <c r="K8" s="110"/>
      <c r="L8" s="672"/>
      <c r="M8" s="672"/>
      <c r="N8" s="672"/>
      <c r="O8" s="672"/>
      <c r="P8" s="672"/>
      <c r="Q8" s="672"/>
      <c r="R8" s="672"/>
      <c r="S8" s="672"/>
      <c r="T8" s="672"/>
      <c r="U8" s="672"/>
      <c r="V8" s="672"/>
      <c r="W8" s="672"/>
      <c r="X8" s="672"/>
      <c r="Y8" s="673" t="s">
        <v>70</v>
      </c>
      <c r="Z8" s="673"/>
      <c r="AA8" s="674"/>
      <c r="AB8" s="24"/>
      <c r="AC8" s="24"/>
      <c r="AD8" s="654"/>
      <c r="AE8" s="655"/>
      <c r="AF8" s="657"/>
      <c r="AG8" s="657"/>
      <c r="AH8" s="657"/>
      <c r="AI8" s="659"/>
      <c r="AJ8" s="657"/>
      <c r="AK8" s="657"/>
      <c r="AL8" s="659"/>
      <c r="AM8" s="657"/>
      <c r="AN8" s="657"/>
      <c r="AO8" s="670"/>
      <c r="AP8" s="38"/>
      <c r="AQ8" s="30"/>
      <c r="AR8" s="24"/>
    </row>
    <row r="9" spans="3:46" ht="19.5" customHeight="1" x14ac:dyDescent="0.45">
      <c r="C9" s="27"/>
      <c r="D9" s="26"/>
      <c r="E9" s="642"/>
      <c r="F9" s="643"/>
      <c r="G9" s="601" t="s">
        <v>8</v>
      </c>
      <c r="H9" s="696"/>
      <c r="I9" s="699" t="s">
        <v>9</v>
      </c>
      <c r="J9" s="700"/>
      <c r="K9" s="700"/>
      <c r="L9" s="701"/>
      <c r="M9" s="660"/>
      <c r="N9" s="661"/>
      <c r="O9" s="661"/>
      <c r="P9" s="661"/>
      <c r="Q9" s="661"/>
      <c r="R9" s="661"/>
      <c r="S9" s="661"/>
      <c r="T9" s="661"/>
      <c r="U9" s="661"/>
      <c r="V9" s="661"/>
      <c r="W9" s="661"/>
      <c r="X9" s="661"/>
      <c r="Y9" s="661"/>
      <c r="Z9" s="702"/>
      <c r="AA9" s="703" t="s">
        <v>10</v>
      </c>
      <c r="AB9" s="704"/>
      <c r="AC9" s="705"/>
      <c r="AD9" s="660"/>
      <c r="AE9" s="661"/>
      <c r="AF9" s="661"/>
      <c r="AG9" s="661"/>
      <c r="AH9" s="661"/>
      <c r="AI9" s="661"/>
      <c r="AJ9" s="661"/>
      <c r="AK9" s="661"/>
      <c r="AL9" s="661"/>
      <c r="AM9" s="661"/>
      <c r="AN9" s="661"/>
      <c r="AO9" s="662"/>
      <c r="AP9" s="39"/>
      <c r="AQ9" s="30"/>
      <c r="AR9" s="24"/>
    </row>
    <row r="10" spans="3:46" ht="18.45" customHeight="1" x14ac:dyDescent="0.45">
      <c r="C10" s="27"/>
      <c r="D10" s="26"/>
      <c r="E10" s="642"/>
      <c r="F10" s="643"/>
      <c r="G10" s="603"/>
      <c r="H10" s="697"/>
      <c r="I10" s="663" t="s">
        <v>11</v>
      </c>
      <c r="J10" s="664"/>
      <c r="K10" s="664"/>
      <c r="L10" s="665"/>
      <c r="M10" s="666"/>
      <c r="N10" s="667"/>
      <c r="O10" s="667"/>
      <c r="P10" s="667"/>
      <c r="Q10" s="180" t="s">
        <v>12</v>
      </c>
      <c r="R10" s="667"/>
      <c r="S10" s="667"/>
      <c r="T10" s="667"/>
      <c r="U10" s="667"/>
      <c r="V10" s="180" t="s">
        <v>13</v>
      </c>
      <c r="W10" s="667"/>
      <c r="X10" s="667"/>
      <c r="Y10" s="667"/>
      <c r="Z10" s="668"/>
      <c r="AA10" s="663" t="s">
        <v>14</v>
      </c>
      <c r="AB10" s="664"/>
      <c r="AC10" s="665"/>
      <c r="AD10" s="687"/>
      <c r="AE10" s="688"/>
      <c r="AF10" s="688"/>
      <c r="AG10" s="688"/>
      <c r="AH10" s="688"/>
      <c r="AI10" s="688"/>
      <c r="AJ10" s="688"/>
      <c r="AK10" s="688"/>
      <c r="AL10" s="688"/>
      <c r="AM10" s="688"/>
      <c r="AN10" s="688"/>
      <c r="AO10" s="689"/>
      <c r="AP10" s="39"/>
      <c r="AQ10" s="30"/>
      <c r="AR10" s="24"/>
    </row>
    <row r="11" spans="3:46" ht="19.2" customHeight="1" thickBot="1" x14ac:dyDescent="0.5">
      <c r="C11" s="27"/>
      <c r="D11" s="26"/>
      <c r="E11" s="642"/>
      <c r="F11" s="643"/>
      <c r="G11" s="605"/>
      <c r="H11" s="698"/>
      <c r="I11" s="690" t="s">
        <v>15</v>
      </c>
      <c r="J11" s="691"/>
      <c r="K11" s="691"/>
      <c r="L11" s="692"/>
      <c r="M11" s="666"/>
      <c r="N11" s="667"/>
      <c r="O11" s="667"/>
      <c r="P11" s="667"/>
      <c r="Q11" s="181" t="s">
        <v>12</v>
      </c>
      <c r="R11" s="667"/>
      <c r="S11" s="667"/>
      <c r="T11" s="667"/>
      <c r="U11" s="667"/>
      <c r="V11" s="181" t="s">
        <v>12</v>
      </c>
      <c r="W11" s="667"/>
      <c r="X11" s="667"/>
      <c r="Y11" s="667"/>
      <c r="Z11" s="668"/>
      <c r="AA11" s="693" t="s">
        <v>16</v>
      </c>
      <c r="AB11" s="694"/>
      <c r="AC11" s="694"/>
      <c r="AD11" s="694"/>
      <c r="AE11" s="694"/>
      <c r="AF11" s="694"/>
      <c r="AG11" s="694"/>
      <c r="AH11" s="694"/>
      <c r="AI11" s="694"/>
      <c r="AJ11" s="694"/>
      <c r="AK11" s="694"/>
      <c r="AL11" s="694"/>
      <c r="AM11" s="694"/>
      <c r="AN11" s="694"/>
      <c r="AO11" s="695"/>
      <c r="AP11" s="40"/>
      <c r="AQ11" s="30"/>
      <c r="AR11" s="24"/>
    </row>
    <row r="12" spans="3:46" ht="9.75" customHeight="1" x14ac:dyDescent="0.45">
      <c r="C12" s="27"/>
      <c r="D12" s="26"/>
      <c r="E12" s="642"/>
      <c r="F12" s="643"/>
      <c r="G12" s="607" t="s">
        <v>68</v>
      </c>
      <c r="H12" s="608"/>
      <c r="I12" s="608"/>
      <c r="J12" s="609"/>
      <c r="K12" s="80" t="s">
        <v>24</v>
      </c>
      <c r="L12" s="684"/>
      <c r="M12" s="684"/>
      <c r="N12" s="684"/>
      <c r="O12" s="684"/>
      <c r="P12" s="81" t="s">
        <v>79</v>
      </c>
      <c r="Q12" s="684"/>
      <c r="R12" s="684"/>
      <c r="S12" s="684"/>
      <c r="T12" s="684"/>
      <c r="U12" s="684"/>
      <c r="V12" s="66"/>
      <c r="W12" s="66"/>
      <c r="X12" s="66"/>
      <c r="Y12" s="66"/>
      <c r="Z12" s="66"/>
      <c r="AA12" s="66"/>
      <c r="AB12" s="66"/>
      <c r="AC12" s="66"/>
      <c r="AD12" s="685" t="s">
        <v>83</v>
      </c>
      <c r="AE12" s="685"/>
      <c r="AF12" s="685"/>
      <c r="AG12" s="685"/>
      <c r="AH12" s="685"/>
      <c r="AI12" s="685"/>
      <c r="AJ12" s="685"/>
      <c r="AK12" s="685"/>
      <c r="AL12" s="685"/>
      <c r="AM12" s="685"/>
      <c r="AN12" s="685"/>
      <c r="AO12" s="67"/>
      <c r="AP12" s="26"/>
      <c r="AQ12" s="30"/>
      <c r="AR12" s="24"/>
    </row>
    <row r="13" spans="3:46" ht="16.5" customHeight="1" thickBot="1" x14ac:dyDescent="0.5">
      <c r="C13" s="27"/>
      <c r="D13" s="26"/>
      <c r="E13" s="644"/>
      <c r="F13" s="645"/>
      <c r="G13" s="681"/>
      <c r="H13" s="682"/>
      <c r="I13" s="682"/>
      <c r="J13" s="683"/>
      <c r="K13" s="99"/>
      <c r="L13" s="686"/>
      <c r="M13" s="686"/>
      <c r="N13" s="686"/>
      <c r="O13" s="686"/>
      <c r="P13" s="686"/>
      <c r="Q13" s="686"/>
      <c r="R13" s="686"/>
      <c r="S13" s="686"/>
      <c r="T13" s="686"/>
      <c r="U13" s="686"/>
      <c r="V13" s="686"/>
      <c r="W13" s="686"/>
      <c r="X13" s="686"/>
      <c r="Y13" s="686"/>
      <c r="Z13" s="686"/>
      <c r="AA13" s="686"/>
      <c r="AB13" s="686"/>
      <c r="AC13" s="100"/>
      <c r="AD13" s="686"/>
      <c r="AE13" s="686"/>
      <c r="AF13" s="686"/>
      <c r="AG13" s="686"/>
      <c r="AH13" s="686"/>
      <c r="AI13" s="686"/>
      <c r="AJ13" s="686"/>
      <c r="AK13" s="686"/>
      <c r="AL13" s="686"/>
      <c r="AM13" s="686"/>
      <c r="AN13" s="686"/>
      <c r="AO13" s="102"/>
      <c r="AP13" s="26"/>
      <c r="AQ13" s="30"/>
      <c r="AR13" s="24"/>
    </row>
    <row r="14" spans="3:46" ht="9.75" customHeight="1" thickBot="1" x14ac:dyDescent="0.5">
      <c r="C14" s="27"/>
      <c r="D14" s="26"/>
      <c r="E14" s="41"/>
      <c r="F14" s="41"/>
      <c r="G14" s="42"/>
      <c r="H14" s="42"/>
      <c r="I14" s="42"/>
      <c r="J14" s="42"/>
      <c r="K14" s="43"/>
      <c r="L14" s="43"/>
      <c r="M14" s="44"/>
      <c r="N14" s="44"/>
      <c r="O14" s="44"/>
      <c r="P14" s="44"/>
      <c r="Q14" s="44"/>
      <c r="R14" s="44"/>
      <c r="S14" s="44"/>
      <c r="T14" s="44"/>
      <c r="U14" s="44"/>
      <c r="V14" s="44"/>
      <c r="W14" s="44"/>
      <c r="X14" s="44"/>
      <c r="Y14" s="44"/>
      <c r="Z14" s="45"/>
      <c r="AA14" s="45"/>
      <c r="AB14" s="45"/>
      <c r="AC14" s="45"/>
      <c r="AD14" s="45"/>
      <c r="AE14" s="45"/>
      <c r="AF14" s="45"/>
      <c r="AG14" s="45"/>
      <c r="AH14" s="45"/>
      <c r="AI14" s="45"/>
      <c r="AJ14" s="45"/>
      <c r="AK14" s="45"/>
      <c r="AL14" s="45"/>
      <c r="AM14" s="45"/>
      <c r="AN14" s="45"/>
      <c r="AO14" s="45"/>
      <c r="AP14" s="46"/>
      <c r="AQ14" s="30"/>
      <c r="AR14" s="24"/>
    </row>
    <row r="15" spans="3:46" ht="7.2" customHeight="1" x14ac:dyDescent="0.45">
      <c r="C15" s="27"/>
      <c r="D15" s="26"/>
      <c r="E15" s="640" t="s">
        <v>27</v>
      </c>
      <c r="F15" s="641"/>
      <c r="G15" s="706" t="s">
        <v>28</v>
      </c>
      <c r="H15" s="707"/>
      <c r="I15" s="707"/>
      <c r="J15" s="707"/>
      <c r="K15" s="707"/>
      <c r="L15" s="707"/>
      <c r="M15" s="707"/>
      <c r="N15" s="707"/>
      <c r="O15" s="707"/>
      <c r="P15" s="707"/>
      <c r="Q15" s="707"/>
      <c r="R15" s="707"/>
      <c r="S15" s="707"/>
      <c r="T15" s="707"/>
      <c r="U15" s="707"/>
      <c r="V15" s="707"/>
      <c r="W15" s="707"/>
      <c r="X15" s="707"/>
      <c r="Y15" s="707"/>
      <c r="Z15" s="707"/>
      <c r="AA15" s="707"/>
      <c r="AB15" s="707"/>
      <c r="AC15" s="707"/>
      <c r="AD15" s="707"/>
      <c r="AE15" s="707"/>
      <c r="AF15" s="707"/>
      <c r="AG15" s="707"/>
      <c r="AH15" s="707"/>
      <c r="AI15" s="707"/>
      <c r="AJ15" s="707"/>
      <c r="AK15" s="707"/>
      <c r="AL15" s="707"/>
      <c r="AM15" s="707"/>
      <c r="AN15" s="707"/>
      <c r="AO15" s="708"/>
      <c r="AP15" s="156"/>
      <c r="AQ15" s="30"/>
      <c r="AR15" s="24"/>
    </row>
    <row r="16" spans="3:46" ht="7.2" customHeight="1" x14ac:dyDescent="0.45">
      <c r="C16" s="27"/>
      <c r="D16" s="26"/>
      <c r="E16" s="642"/>
      <c r="F16" s="643"/>
      <c r="G16" s="709"/>
      <c r="H16" s="710"/>
      <c r="I16" s="710"/>
      <c r="J16" s="710"/>
      <c r="K16" s="710"/>
      <c r="L16" s="710"/>
      <c r="M16" s="710"/>
      <c r="N16" s="710"/>
      <c r="O16" s="710"/>
      <c r="P16" s="710"/>
      <c r="Q16" s="710"/>
      <c r="R16" s="710"/>
      <c r="S16" s="710"/>
      <c r="T16" s="710"/>
      <c r="U16" s="710"/>
      <c r="V16" s="710"/>
      <c r="W16" s="710"/>
      <c r="X16" s="710"/>
      <c r="Y16" s="710"/>
      <c r="Z16" s="710"/>
      <c r="AA16" s="710"/>
      <c r="AB16" s="710"/>
      <c r="AC16" s="710"/>
      <c r="AD16" s="710"/>
      <c r="AE16" s="710"/>
      <c r="AF16" s="710"/>
      <c r="AG16" s="710"/>
      <c r="AH16" s="710"/>
      <c r="AI16" s="710"/>
      <c r="AJ16" s="710"/>
      <c r="AK16" s="710"/>
      <c r="AL16" s="710"/>
      <c r="AM16" s="710"/>
      <c r="AN16" s="710"/>
      <c r="AO16" s="711"/>
      <c r="AP16" s="156"/>
      <c r="AQ16" s="30"/>
      <c r="AR16" s="24"/>
      <c r="AT16" s="47"/>
    </row>
    <row r="17" spans="3:47" ht="7.2" customHeight="1" x14ac:dyDescent="0.45">
      <c r="C17" s="27"/>
      <c r="D17" s="26"/>
      <c r="E17" s="642"/>
      <c r="F17" s="643"/>
      <c r="G17" s="712" t="s">
        <v>29</v>
      </c>
      <c r="H17" s="713"/>
      <c r="I17" s="713"/>
      <c r="J17" s="713"/>
      <c r="K17" s="713"/>
      <c r="L17" s="139"/>
      <c r="M17" s="716" t="s">
        <v>30</v>
      </c>
      <c r="N17" s="717"/>
      <c r="O17" s="717"/>
      <c r="P17" s="717"/>
      <c r="Q17" s="717"/>
      <c r="R17" s="717"/>
      <c r="S17" s="717"/>
      <c r="T17" s="717"/>
      <c r="U17" s="717"/>
      <c r="V17" s="717"/>
      <c r="W17" s="717"/>
      <c r="X17" s="717"/>
      <c r="Y17" s="717"/>
      <c r="Z17" s="717"/>
      <c r="AA17" s="717"/>
      <c r="AB17" s="717"/>
      <c r="AC17" s="717"/>
      <c r="AD17" s="717"/>
      <c r="AE17" s="717"/>
      <c r="AF17" s="717"/>
      <c r="AG17" s="717"/>
      <c r="AH17" s="717"/>
      <c r="AI17" s="717"/>
      <c r="AJ17" s="717"/>
      <c r="AK17" s="717"/>
      <c r="AL17" s="91"/>
      <c r="AM17" s="91"/>
      <c r="AN17" s="92"/>
      <c r="AO17" s="93"/>
      <c r="AP17" s="46"/>
      <c r="AQ17" s="30"/>
      <c r="AR17" s="24"/>
    </row>
    <row r="18" spans="3:47" ht="7.2" customHeight="1" thickBot="1" x14ac:dyDescent="0.5">
      <c r="C18" s="27"/>
      <c r="D18" s="26"/>
      <c r="E18" s="642"/>
      <c r="F18" s="643"/>
      <c r="G18" s="714"/>
      <c r="H18" s="715"/>
      <c r="I18" s="715"/>
      <c r="J18" s="715"/>
      <c r="K18" s="715"/>
      <c r="L18" s="140"/>
      <c r="M18" s="718"/>
      <c r="N18" s="718"/>
      <c r="O18" s="718"/>
      <c r="P18" s="718"/>
      <c r="Q18" s="718"/>
      <c r="R18" s="718"/>
      <c r="S18" s="718"/>
      <c r="T18" s="718"/>
      <c r="U18" s="718"/>
      <c r="V18" s="718"/>
      <c r="W18" s="718"/>
      <c r="X18" s="718"/>
      <c r="Y18" s="718"/>
      <c r="Z18" s="718"/>
      <c r="AA18" s="718"/>
      <c r="AB18" s="718"/>
      <c r="AC18" s="718"/>
      <c r="AD18" s="718"/>
      <c r="AE18" s="718"/>
      <c r="AF18" s="718"/>
      <c r="AG18" s="718"/>
      <c r="AH18" s="718"/>
      <c r="AI18" s="718"/>
      <c r="AJ18" s="718"/>
      <c r="AK18" s="718"/>
      <c r="AL18" s="94"/>
      <c r="AM18" s="94"/>
      <c r="AN18" s="95"/>
      <c r="AO18" s="96"/>
      <c r="AP18" s="46"/>
      <c r="AQ18" s="30"/>
      <c r="AR18" s="24"/>
    </row>
    <row r="19" spans="3:47" ht="7.2" customHeight="1" x14ac:dyDescent="0.45">
      <c r="C19" s="27"/>
      <c r="D19" s="26"/>
      <c r="E19" s="642"/>
      <c r="F19" s="643"/>
      <c r="G19" s="719" t="s">
        <v>31</v>
      </c>
      <c r="H19" s="720"/>
      <c r="I19" s="720"/>
      <c r="J19" s="720"/>
      <c r="K19" s="720"/>
      <c r="L19" s="723" t="s">
        <v>32</v>
      </c>
      <c r="M19" s="724"/>
      <c r="N19" s="724"/>
      <c r="O19" s="724"/>
      <c r="P19" s="724"/>
      <c r="Q19" s="724"/>
      <c r="R19" s="724"/>
      <c r="S19" s="724"/>
      <c r="T19" s="724"/>
      <c r="U19" s="724"/>
      <c r="V19" s="724"/>
      <c r="W19" s="724"/>
      <c r="X19" s="724"/>
      <c r="Y19" s="724"/>
      <c r="Z19" s="724"/>
      <c r="AA19" s="724"/>
      <c r="AB19" s="724"/>
      <c r="AC19" s="727" t="s">
        <v>33</v>
      </c>
      <c r="AD19" s="720"/>
      <c r="AE19" s="728"/>
      <c r="AF19" s="723" t="s">
        <v>34</v>
      </c>
      <c r="AG19" s="724"/>
      <c r="AH19" s="724"/>
      <c r="AI19" s="724"/>
      <c r="AJ19" s="724"/>
      <c r="AK19" s="724"/>
      <c r="AL19" s="724"/>
      <c r="AM19" s="724"/>
      <c r="AN19" s="724"/>
      <c r="AO19" s="731"/>
      <c r="AP19" s="48"/>
      <c r="AQ19" s="30"/>
      <c r="AR19" s="24"/>
    </row>
    <row r="20" spans="3:47" ht="7.2" customHeight="1" x14ac:dyDescent="0.45">
      <c r="C20" s="27"/>
      <c r="D20" s="26"/>
      <c r="E20" s="642"/>
      <c r="F20" s="643"/>
      <c r="G20" s="721"/>
      <c r="H20" s="722"/>
      <c r="I20" s="722"/>
      <c r="J20" s="722"/>
      <c r="K20" s="722"/>
      <c r="L20" s="725"/>
      <c r="M20" s="726"/>
      <c r="N20" s="726"/>
      <c r="O20" s="726"/>
      <c r="P20" s="726"/>
      <c r="Q20" s="726"/>
      <c r="R20" s="726"/>
      <c r="S20" s="726"/>
      <c r="T20" s="726"/>
      <c r="U20" s="726"/>
      <c r="V20" s="726"/>
      <c r="W20" s="726"/>
      <c r="X20" s="726"/>
      <c r="Y20" s="726"/>
      <c r="Z20" s="726"/>
      <c r="AA20" s="726"/>
      <c r="AB20" s="726"/>
      <c r="AC20" s="729"/>
      <c r="AD20" s="722"/>
      <c r="AE20" s="730"/>
      <c r="AF20" s="725"/>
      <c r="AG20" s="726"/>
      <c r="AH20" s="726"/>
      <c r="AI20" s="726"/>
      <c r="AJ20" s="726"/>
      <c r="AK20" s="726"/>
      <c r="AL20" s="726"/>
      <c r="AM20" s="726"/>
      <c r="AN20" s="726"/>
      <c r="AO20" s="732"/>
      <c r="AP20" s="48"/>
      <c r="AQ20" s="30"/>
      <c r="AR20" s="24"/>
    </row>
    <row r="21" spans="3:47" ht="9.75" customHeight="1" thickBot="1" x14ac:dyDescent="0.5">
      <c r="C21" s="27"/>
      <c r="D21" s="26"/>
      <c r="E21" s="644"/>
      <c r="F21" s="645"/>
      <c r="G21" s="733" t="s">
        <v>35</v>
      </c>
      <c r="H21" s="734"/>
      <c r="I21" s="734"/>
      <c r="J21" s="734"/>
      <c r="K21" s="734"/>
      <c r="L21" s="734"/>
      <c r="M21" s="734"/>
      <c r="N21" s="734"/>
      <c r="O21" s="734"/>
      <c r="P21" s="734"/>
      <c r="Q21" s="734"/>
      <c r="R21" s="734"/>
      <c r="S21" s="734"/>
      <c r="T21" s="734"/>
      <c r="U21" s="734"/>
      <c r="V21" s="734"/>
      <c r="W21" s="734"/>
      <c r="X21" s="734"/>
      <c r="Y21" s="734"/>
      <c r="Z21" s="734"/>
      <c r="AA21" s="734"/>
      <c r="AB21" s="734"/>
      <c r="AC21" s="734"/>
      <c r="AD21" s="734"/>
      <c r="AE21" s="734"/>
      <c r="AF21" s="734"/>
      <c r="AG21" s="734"/>
      <c r="AH21" s="734"/>
      <c r="AI21" s="734"/>
      <c r="AJ21" s="734"/>
      <c r="AK21" s="734"/>
      <c r="AL21" s="734"/>
      <c r="AM21" s="734"/>
      <c r="AN21" s="734"/>
      <c r="AO21" s="735"/>
      <c r="AP21" s="49"/>
      <c r="AQ21" s="30"/>
    </row>
    <row r="22" spans="3:47" ht="9.75" customHeight="1" thickBot="1" x14ac:dyDescent="0.5">
      <c r="C22" s="27"/>
      <c r="D22" s="26"/>
      <c r="E22" s="50"/>
      <c r="F22" s="50"/>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26"/>
      <c r="AQ22" s="30"/>
      <c r="AR22" s="24"/>
    </row>
    <row r="23" spans="3:47" ht="22.5" customHeight="1" thickBot="1" x14ac:dyDescent="0.5">
      <c r="C23" s="27"/>
      <c r="D23" s="26"/>
      <c r="E23" s="744" t="s">
        <v>216</v>
      </c>
      <c r="F23" s="745"/>
      <c r="G23" s="745"/>
      <c r="H23" s="745"/>
      <c r="I23" s="745"/>
      <c r="J23" s="746"/>
      <c r="K23" s="747" t="s">
        <v>110</v>
      </c>
      <c r="L23" s="748"/>
      <c r="M23" s="748"/>
      <c r="N23" s="748"/>
      <c r="O23" s="749"/>
      <c r="P23" s="749"/>
      <c r="Q23" s="750"/>
      <c r="R23" s="751" t="s">
        <v>65</v>
      </c>
      <c r="S23" s="752"/>
      <c r="T23" s="752"/>
      <c r="U23" s="752"/>
      <c r="V23" s="753"/>
      <c r="W23" s="753"/>
      <c r="X23" s="754"/>
      <c r="Y23" s="755" t="s">
        <v>111</v>
      </c>
      <c r="Z23" s="756"/>
      <c r="AA23" s="756"/>
      <c r="AB23" s="756"/>
      <c r="AC23" s="756"/>
      <c r="AD23" s="756"/>
      <c r="AE23" s="756"/>
      <c r="AF23" s="757"/>
      <c r="AG23" s="24"/>
      <c r="AH23" s="736" t="s">
        <v>112</v>
      </c>
      <c r="AI23" s="737"/>
      <c r="AJ23" s="737"/>
      <c r="AK23" s="737"/>
      <c r="AL23" s="738"/>
      <c r="AM23" s="739"/>
      <c r="AN23" s="740"/>
      <c r="AO23" s="741"/>
      <c r="AP23" s="52"/>
      <c r="AQ23" s="30"/>
      <c r="AU23" s="90" t="s">
        <v>58</v>
      </c>
    </row>
    <row r="24" spans="3:47" ht="9.75" customHeight="1" thickBot="1" x14ac:dyDescent="0.5">
      <c r="C24" s="53"/>
      <c r="D24" s="24"/>
      <c r="E24" s="111"/>
      <c r="F24" s="111"/>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9"/>
      <c r="AQ24" s="30"/>
      <c r="AU24" s="89"/>
    </row>
    <row r="25" spans="3:47" ht="22.5" customHeight="1" thickBot="1" x14ac:dyDescent="0.5">
      <c r="C25" s="27"/>
      <c r="D25" s="26"/>
      <c r="E25" s="614" t="s">
        <v>98</v>
      </c>
      <c r="F25" s="615"/>
      <c r="G25" s="615"/>
      <c r="H25" s="616"/>
      <c r="I25" s="620" t="s">
        <v>99</v>
      </c>
      <c r="J25" s="621"/>
      <c r="K25" s="621"/>
      <c r="L25" s="622"/>
      <c r="M25" s="622"/>
      <c r="N25" s="622"/>
      <c r="O25" s="623"/>
      <c r="P25" s="624" t="s">
        <v>104</v>
      </c>
      <c r="Q25" s="625"/>
      <c r="R25" s="626"/>
      <c r="S25" s="627"/>
      <c r="T25" s="628"/>
      <c r="U25" s="628"/>
      <c r="V25" s="628"/>
      <c r="W25" s="629"/>
      <c r="X25" s="630"/>
      <c r="Y25" s="631"/>
      <c r="Z25" s="742"/>
      <c r="AA25" s="743"/>
      <c r="AB25" s="624" t="s">
        <v>105</v>
      </c>
      <c r="AC25" s="625"/>
      <c r="AD25" s="625"/>
      <c r="AE25" s="742"/>
      <c r="AF25" s="743"/>
      <c r="AG25" s="758" t="s">
        <v>106</v>
      </c>
      <c r="AH25" s="759"/>
      <c r="AI25" s="759"/>
      <c r="AJ25" s="759"/>
      <c r="AK25" s="759"/>
      <c r="AL25" s="759"/>
      <c r="AM25" s="759"/>
      <c r="AN25" s="759"/>
      <c r="AO25" s="760"/>
      <c r="AP25" s="26"/>
      <c r="AQ25" s="30"/>
      <c r="AR25" s="24"/>
    </row>
    <row r="26" spans="3:47" ht="22.5" customHeight="1" thickBot="1" x14ac:dyDescent="0.5">
      <c r="C26" s="27"/>
      <c r="D26" s="26"/>
      <c r="E26" s="617"/>
      <c r="F26" s="618"/>
      <c r="G26" s="618"/>
      <c r="H26" s="619"/>
      <c r="I26" s="638" t="s">
        <v>100</v>
      </c>
      <c r="J26" s="631"/>
      <c r="K26" s="639"/>
      <c r="L26" s="626" t="s">
        <v>101</v>
      </c>
      <c r="M26" s="631"/>
      <c r="N26" s="599"/>
      <c r="O26" s="761"/>
      <c r="P26" s="626" t="s">
        <v>102</v>
      </c>
      <c r="Q26" s="631"/>
      <c r="R26" s="599"/>
      <c r="S26" s="761"/>
      <c r="T26" s="626" t="s">
        <v>103</v>
      </c>
      <c r="U26" s="631"/>
      <c r="V26" s="599"/>
      <c r="W26" s="762"/>
      <c r="X26" s="763" t="s">
        <v>107</v>
      </c>
      <c r="Y26" s="631"/>
      <c r="Z26" s="599"/>
      <c r="AA26" s="600"/>
      <c r="AB26" s="764" t="s">
        <v>92</v>
      </c>
      <c r="AC26" s="765"/>
      <c r="AD26" s="766"/>
      <c r="AE26" s="767"/>
      <c r="AF26" s="768"/>
      <c r="AG26" s="768"/>
      <c r="AH26" s="768"/>
      <c r="AI26" s="768"/>
      <c r="AJ26" s="768"/>
      <c r="AK26" s="768"/>
      <c r="AL26" s="768"/>
      <c r="AM26" s="768"/>
      <c r="AN26" s="768"/>
      <c r="AO26" s="769"/>
      <c r="AP26" s="26"/>
      <c r="AQ26" s="30"/>
      <c r="AR26" s="24"/>
    </row>
    <row r="27" spans="3:47" ht="9.75" customHeight="1" x14ac:dyDescent="0.45">
      <c r="C27" s="27"/>
      <c r="D27" s="26"/>
      <c r="E27" s="601" t="s">
        <v>85</v>
      </c>
      <c r="F27" s="602"/>
      <c r="G27" s="607" t="s">
        <v>68</v>
      </c>
      <c r="H27" s="608"/>
      <c r="I27" s="608"/>
      <c r="J27" s="609"/>
      <c r="K27" s="80" t="s">
        <v>24</v>
      </c>
      <c r="L27" s="613"/>
      <c r="M27" s="613"/>
      <c r="N27" s="613"/>
      <c r="O27" s="613"/>
      <c r="P27" s="81" t="s">
        <v>79</v>
      </c>
      <c r="Q27" s="613"/>
      <c r="R27" s="613"/>
      <c r="S27" s="613"/>
      <c r="T27" s="613"/>
      <c r="U27" s="613"/>
      <c r="V27" s="66"/>
      <c r="W27" s="66"/>
      <c r="X27" s="66"/>
      <c r="Y27" s="66"/>
      <c r="Z27" s="66"/>
      <c r="AA27" s="66"/>
      <c r="AB27" s="66"/>
      <c r="AC27" s="66"/>
      <c r="AD27" s="685" t="s">
        <v>83</v>
      </c>
      <c r="AE27" s="685"/>
      <c r="AF27" s="685"/>
      <c r="AG27" s="685"/>
      <c r="AH27" s="685"/>
      <c r="AI27" s="685"/>
      <c r="AJ27" s="685"/>
      <c r="AK27" s="685"/>
      <c r="AL27" s="685"/>
      <c r="AM27" s="685"/>
      <c r="AN27" s="685"/>
      <c r="AO27" s="67"/>
      <c r="AP27" s="26"/>
      <c r="AQ27" s="30"/>
      <c r="AR27" s="24"/>
    </row>
    <row r="28" spans="3:47" ht="16.5" customHeight="1" x14ac:dyDescent="0.45">
      <c r="C28" s="27"/>
      <c r="D28" s="26"/>
      <c r="E28" s="603"/>
      <c r="F28" s="604"/>
      <c r="G28" s="610"/>
      <c r="H28" s="611"/>
      <c r="I28" s="611"/>
      <c r="J28" s="612"/>
      <c r="K28" s="65"/>
      <c r="L28" s="770"/>
      <c r="M28" s="770"/>
      <c r="N28" s="770"/>
      <c r="O28" s="770"/>
      <c r="P28" s="770"/>
      <c r="Q28" s="770"/>
      <c r="R28" s="770"/>
      <c r="S28" s="770"/>
      <c r="T28" s="770"/>
      <c r="U28" s="770"/>
      <c r="V28" s="770"/>
      <c r="W28" s="770"/>
      <c r="X28" s="770"/>
      <c r="Y28" s="770"/>
      <c r="Z28" s="770"/>
      <c r="AA28" s="770"/>
      <c r="AB28" s="770"/>
      <c r="AC28" s="68"/>
      <c r="AD28" s="770"/>
      <c r="AE28" s="770"/>
      <c r="AF28" s="770"/>
      <c r="AG28" s="770"/>
      <c r="AH28" s="770"/>
      <c r="AI28" s="770"/>
      <c r="AJ28" s="770"/>
      <c r="AK28" s="770"/>
      <c r="AL28" s="770"/>
      <c r="AM28" s="770"/>
      <c r="AN28" s="770"/>
      <c r="AO28" s="103"/>
      <c r="AP28" s="26"/>
      <c r="AQ28" s="30"/>
      <c r="AR28" s="24"/>
    </row>
    <row r="29" spans="3:47" ht="9.4499999999999993" customHeight="1" x14ac:dyDescent="0.45">
      <c r="C29" s="27"/>
      <c r="D29" s="26"/>
      <c r="E29" s="603"/>
      <c r="F29" s="604"/>
      <c r="G29" s="632" t="s">
        <v>6</v>
      </c>
      <c r="H29" s="633"/>
      <c r="I29" s="633"/>
      <c r="J29" s="634"/>
      <c r="K29" s="86"/>
      <c r="L29" s="771"/>
      <c r="M29" s="771"/>
      <c r="N29" s="771"/>
      <c r="O29" s="771"/>
      <c r="P29" s="771"/>
      <c r="Q29" s="771"/>
      <c r="R29" s="771"/>
      <c r="S29" s="771"/>
      <c r="T29" s="771"/>
      <c r="U29" s="771"/>
      <c r="V29" s="771"/>
      <c r="W29" s="771"/>
      <c r="X29" s="771"/>
      <c r="Y29" s="771"/>
      <c r="Z29" s="771"/>
      <c r="AA29" s="771"/>
      <c r="AB29" s="771"/>
      <c r="AC29" s="771"/>
      <c r="AD29" s="771"/>
      <c r="AE29" s="771"/>
      <c r="AF29" s="771"/>
      <c r="AG29" s="771"/>
      <c r="AH29" s="771"/>
      <c r="AI29" s="771"/>
      <c r="AJ29" s="771"/>
      <c r="AK29" s="771"/>
      <c r="AL29" s="771"/>
      <c r="AM29" s="771"/>
      <c r="AN29" s="771"/>
      <c r="AO29" s="70"/>
      <c r="AP29" s="37"/>
      <c r="AQ29" s="30"/>
      <c r="AR29" s="24"/>
    </row>
    <row r="30" spans="3:47" ht="19.5" customHeight="1" thickBot="1" x14ac:dyDescent="0.5">
      <c r="C30" s="27"/>
      <c r="D30" s="26"/>
      <c r="E30" s="605"/>
      <c r="F30" s="606"/>
      <c r="G30" s="635" t="s">
        <v>71</v>
      </c>
      <c r="H30" s="636"/>
      <c r="I30" s="636"/>
      <c r="J30" s="637"/>
      <c r="K30" s="69"/>
      <c r="L30" s="772"/>
      <c r="M30" s="772"/>
      <c r="N30" s="772"/>
      <c r="O30" s="772"/>
      <c r="P30" s="772"/>
      <c r="Q30" s="772"/>
      <c r="R30" s="772"/>
      <c r="S30" s="772"/>
      <c r="T30" s="772"/>
      <c r="U30" s="772"/>
      <c r="V30" s="772"/>
      <c r="W30" s="772"/>
      <c r="X30" s="772"/>
      <c r="Y30" s="772"/>
      <c r="Z30" s="772"/>
      <c r="AA30" s="772"/>
      <c r="AB30" s="772"/>
      <c r="AC30" s="772"/>
      <c r="AD30" s="772"/>
      <c r="AE30" s="772"/>
      <c r="AF30" s="772"/>
      <c r="AG30" s="772"/>
      <c r="AH30" s="772"/>
      <c r="AI30" s="772"/>
      <c r="AJ30" s="772"/>
      <c r="AK30" s="772"/>
      <c r="AL30" s="772"/>
      <c r="AM30" s="673" t="s">
        <v>70</v>
      </c>
      <c r="AN30" s="673"/>
      <c r="AO30" s="674"/>
      <c r="AP30" s="26"/>
      <c r="AQ30" s="30"/>
      <c r="AR30" s="24"/>
    </row>
    <row r="31" spans="3:47" ht="15" customHeight="1" x14ac:dyDescent="0.45">
      <c r="C31" s="27"/>
      <c r="D31" s="26"/>
      <c r="E31" s="586" t="s">
        <v>451</v>
      </c>
      <c r="F31" s="587"/>
      <c r="G31" s="588" t="s">
        <v>467</v>
      </c>
      <c r="H31" s="589"/>
      <c r="I31" s="589"/>
      <c r="J31" s="589"/>
      <c r="K31" s="589"/>
      <c r="L31" s="589"/>
      <c r="M31" s="589"/>
      <c r="N31" s="589"/>
      <c r="O31" s="589"/>
      <c r="P31" s="589"/>
      <c r="Q31" s="589"/>
      <c r="R31" s="589"/>
      <c r="S31" s="589"/>
      <c r="T31" s="589"/>
      <c r="U31" s="589"/>
      <c r="V31" s="590"/>
      <c r="W31" s="588" t="s">
        <v>468</v>
      </c>
      <c r="X31" s="589"/>
      <c r="Y31" s="589"/>
      <c r="Z31" s="589"/>
      <c r="AA31" s="591"/>
      <c r="AB31" s="591" t="s">
        <v>40</v>
      </c>
      <c r="AC31" s="773"/>
      <c r="AD31" s="774"/>
      <c r="AE31" s="775" t="s">
        <v>41</v>
      </c>
      <c r="AF31" s="773"/>
      <c r="AG31" s="773"/>
      <c r="AH31" s="773"/>
      <c r="AI31" s="776"/>
      <c r="AJ31" s="775" t="s">
        <v>69</v>
      </c>
      <c r="AK31" s="773"/>
      <c r="AL31" s="773"/>
      <c r="AM31" s="773"/>
      <c r="AN31" s="773"/>
      <c r="AO31" s="776"/>
      <c r="AP31" s="33"/>
      <c r="AQ31" s="30"/>
      <c r="AR31" s="24"/>
    </row>
    <row r="32" spans="3:47" ht="17.25" customHeight="1" thickBot="1" x14ac:dyDescent="0.5">
      <c r="C32" s="27"/>
      <c r="D32" s="26"/>
      <c r="E32" s="592"/>
      <c r="F32" s="593"/>
      <c r="G32" s="594">
        <f>IFERROR(VLOOKUP(E32,カタログギフト詳細!$B:$C,2,FALSE),0)</f>
        <v>0</v>
      </c>
      <c r="H32" s="595"/>
      <c r="I32" s="595"/>
      <c r="J32" s="595"/>
      <c r="K32" s="595"/>
      <c r="L32" s="595"/>
      <c r="M32" s="595"/>
      <c r="N32" s="595"/>
      <c r="O32" s="595"/>
      <c r="P32" s="595"/>
      <c r="Q32" s="595"/>
      <c r="R32" s="595"/>
      <c r="S32" s="595"/>
      <c r="T32" s="595"/>
      <c r="U32" s="595"/>
      <c r="V32" s="596"/>
      <c r="W32" s="592"/>
      <c r="X32" s="597"/>
      <c r="Y32" s="597"/>
      <c r="Z32" s="597"/>
      <c r="AA32" s="598"/>
      <c r="AB32" s="777"/>
      <c r="AC32" s="778"/>
      <c r="AD32" s="779"/>
      <c r="AE32" s="780">
        <f>IFERROR(VLOOKUP(G32,カタログギフト詳細!C:D,2,FALSE),0)</f>
        <v>0</v>
      </c>
      <c r="AF32" s="781"/>
      <c r="AG32" s="781"/>
      <c r="AH32" s="781"/>
      <c r="AI32" s="782"/>
      <c r="AJ32" s="780">
        <f>AB32*AE32</f>
        <v>0</v>
      </c>
      <c r="AK32" s="781"/>
      <c r="AL32" s="781"/>
      <c r="AM32" s="781"/>
      <c r="AN32" s="781"/>
      <c r="AO32" s="101" t="s">
        <v>43</v>
      </c>
      <c r="AP32" s="56"/>
      <c r="AQ32" s="30"/>
      <c r="AR32" s="24"/>
    </row>
    <row r="33" spans="3:44" ht="9.75" customHeight="1" thickBot="1" x14ac:dyDescent="0.5">
      <c r="C33" s="53"/>
      <c r="D33" s="24"/>
      <c r="E33" s="111"/>
      <c r="F33" s="111"/>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9"/>
      <c r="AQ33" s="30"/>
    </row>
    <row r="34" spans="3:44" ht="22.5" customHeight="1" thickBot="1" x14ac:dyDescent="0.5">
      <c r="C34" s="27"/>
      <c r="D34" s="26"/>
      <c r="E34" s="614" t="s">
        <v>98</v>
      </c>
      <c r="F34" s="615"/>
      <c r="G34" s="615"/>
      <c r="H34" s="616"/>
      <c r="I34" s="620" t="s">
        <v>99</v>
      </c>
      <c r="J34" s="621"/>
      <c r="K34" s="621"/>
      <c r="L34" s="622"/>
      <c r="M34" s="622"/>
      <c r="N34" s="622"/>
      <c r="O34" s="623"/>
      <c r="P34" s="624" t="s">
        <v>104</v>
      </c>
      <c r="Q34" s="625"/>
      <c r="R34" s="626"/>
      <c r="S34" s="627"/>
      <c r="T34" s="628"/>
      <c r="U34" s="628"/>
      <c r="V34" s="628"/>
      <c r="W34" s="629"/>
      <c r="X34" s="630" t="s">
        <v>60</v>
      </c>
      <c r="Y34" s="631"/>
      <c r="Z34" s="599"/>
      <c r="AA34" s="600"/>
      <c r="AB34" s="624" t="s">
        <v>105</v>
      </c>
      <c r="AC34" s="625"/>
      <c r="AD34" s="625"/>
      <c r="AE34" s="599"/>
      <c r="AF34" s="600"/>
      <c r="AG34" s="758" t="s">
        <v>106</v>
      </c>
      <c r="AH34" s="759"/>
      <c r="AI34" s="759"/>
      <c r="AJ34" s="759"/>
      <c r="AK34" s="759"/>
      <c r="AL34" s="759"/>
      <c r="AM34" s="759"/>
      <c r="AN34" s="759"/>
      <c r="AO34" s="760"/>
      <c r="AP34" s="26"/>
      <c r="AQ34" s="30"/>
      <c r="AR34" s="24"/>
    </row>
    <row r="35" spans="3:44" ht="22.5" customHeight="1" thickBot="1" x14ac:dyDescent="0.5">
      <c r="C35" s="27"/>
      <c r="D35" s="26"/>
      <c r="E35" s="617"/>
      <c r="F35" s="618"/>
      <c r="G35" s="618"/>
      <c r="H35" s="619"/>
      <c r="I35" s="638" t="s">
        <v>100</v>
      </c>
      <c r="J35" s="631"/>
      <c r="K35" s="639"/>
      <c r="L35" s="626" t="s">
        <v>101</v>
      </c>
      <c r="M35" s="631"/>
      <c r="N35" s="599"/>
      <c r="O35" s="761"/>
      <c r="P35" s="626" t="s">
        <v>102</v>
      </c>
      <c r="Q35" s="631"/>
      <c r="R35" s="599"/>
      <c r="S35" s="761"/>
      <c r="T35" s="626" t="s">
        <v>103</v>
      </c>
      <c r="U35" s="631"/>
      <c r="V35" s="599"/>
      <c r="W35" s="762"/>
      <c r="X35" s="763" t="s">
        <v>107</v>
      </c>
      <c r="Y35" s="631"/>
      <c r="Z35" s="599"/>
      <c r="AA35" s="600"/>
      <c r="AB35" s="764" t="s">
        <v>92</v>
      </c>
      <c r="AC35" s="765"/>
      <c r="AD35" s="766"/>
      <c r="AE35" s="767"/>
      <c r="AF35" s="768"/>
      <c r="AG35" s="768"/>
      <c r="AH35" s="768"/>
      <c r="AI35" s="768"/>
      <c r="AJ35" s="768"/>
      <c r="AK35" s="768"/>
      <c r="AL35" s="768"/>
      <c r="AM35" s="768"/>
      <c r="AN35" s="768"/>
      <c r="AO35" s="769"/>
      <c r="AP35" s="26"/>
      <c r="AQ35" s="30"/>
      <c r="AR35" s="24"/>
    </row>
    <row r="36" spans="3:44" ht="9.75" customHeight="1" x14ac:dyDescent="0.45">
      <c r="C36" s="27"/>
      <c r="D36" s="26"/>
      <c r="E36" s="601" t="s">
        <v>61</v>
      </c>
      <c r="F36" s="602"/>
      <c r="G36" s="607" t="s">
        <v>68</v>
      </c>
      <c r="H36" s="608"/>
      <c r="I36" s="608"/>
      <c r="J36" s="609"/>
      <c r="K36" s="80" t="s">
        <v>24</v>
      </c>
      <c r="L36" s="613"/>
      <c r="M36" s="613"/>
      <c r="N36" s="613"/>
      <c r="O36" s="613"/>
      <c r="P36" s="81" t="s">
        <v>79</v>
      </c>
      <c r="Q36" s="613"/>
      <c r="R36" s="613"/>
      <c r="S36" s="613"/>
      <c r="T36" s="613"/>
      <c r="U36" s="613"/>
      <c r="V36" s="66"/>
      <c r="W36" s="66"/>
      <c r="X36" s="66"/>
      <c r="Y36" s="66"/>
      <c r="Z36" s="66"/>
      <c r="AA36" s="66"/>
      <c r="AB36" s="66"/>
      <c r="AC36" s="66"/>
      <c r="AD36" s="685" t="s">
        <v>83</v>
      </c>
      <c r="AE36" s="685"/>
      <c r="AF36" s="685"/>
      <c r="AG36" s="685"/>
      <c r="AH36" s="685"/>
      <c r="AI36" s="685"/>
      <c r="AJ36" s="685"/>
      <c r="AK36" s="685"/>
      <c r="AL36" s="685"/>
      <c r="AM36" s="685"/>
      <c r="AN36" s="685"/>
      <c r="AO36" s="67"/>
      <c r="AP36" s="26"/>
      <c r="AQ36" s="30"/>
      <c r="AR36" s="24"/>
    </row>
    <row r="37" spans="3:44" ht="16.5" customHeight="1" x14ac:dyDescent="0.45">
      <c r="C37" s="27"/>
      <c r="D37" s="26"/>
      <c r="E37" s="603"/>
      <c r="F37" s="604"/>
      <c r="G37" s="610"/>
      <c r="H37" s="611"/>
      <c r="I37" s="611"/>
      <c r="J37" s="612"/>
      <c r="K37" s="65"/>
      <c r="L37" s="770"/>
      <c r="M37" s="770"/>
      <c r="N37" s="770"/>
      <c r="O37" s="770"/>
      <c r="P37" s="770"/>
      <c r="Q37" s="770"/>
      <c r="R37" s="770"/>
      <c r="S37" s="770"/>
      <c r="T37" s="770"/>
      <c r="U37" s="770"/>
      <c r="V37" s="770"/>
      <c r="W37" s="770"/>
      <c r="X37" s="770"/>
      <c r="Y37" s="770"/>
      <c r="Z37" s="770"/>
      <c r="AA37" s="770"/>
      <c r="AB37" s="770"/>
      <c r="AC37" s="68"/>
      <c r="AD37" s="770"/>
      <c r="AE37" s="770"/>
      <c r="AF37" s="770"/>
      <c r="AG37" s="770"/>
      <c r="AH37" s="770"/>
      <c r="AI37" s="770"/>
      <c r="AJ37" s="770"/>
      <c r="AK37" s="770"/>
      <c r="AL37" s="770"/>
      <c r="AM37" s="770"/>
      <c r="AN37" s="770"/>
      <c r="AO37" s="103"/>
      <c r="AP37" s="26"/>
      <c r="AQ37" s="30"/>
      <c r="AR37" s="24"/>
    </row>
    <row r="38" spans="3:44" ht="9.4499999999999993" customHeight="1" x14ac:dyDescent="0.45">
      <c r="C38" s="27"/>
      <c r="D38" s="26"/>
      <c r="E38" s="603"/>
      <c r="F38" s="604"/>
      <c r="G38" s="632" t="s">
        <v>6</v>
      </c>
      <c r="H38" s="633"/>
      <c r="I38" s="633"/>
      <c r="J38" s="634"/>
      <c r="K38" s="86"/>
      <c r="L38" s="771"/>
      <c r="M38" s="771"/>
      <c r="N38" s="771"/>
      <c r="O38" s="771"/>
      <c r="P38" s="771"/>
      <c r="Q38" s="771"/>
      <c r="R38" s="771"/>
      <c r="S38" s="771"/>
      <c r="T38" s="771"/>
      <c r="U38" s="771"/>
      <c r="V38" s="771"/>
      <c r="W38" s="771"/>
      <c r="X38" s="771"/>
      <c r="Y38" s="771"/>
      <c r="Z38" s="771"/>
      <c r="AA38" s="771"/>
      <c r="AB38" s="771"/>
      <c r="AC38" s="771"/>
      <c r="AD38" s="771"/>
      <c r="AE38" s="771"/>
      <c r="AF38" s="771"/>
      <c r="AG38" s="771"/>
      <c r="AH38" s="771"/>
      <c r="AI38" s="771"/>
      <c r="AJ38" s="771"/>
      <c r="AK38" s="771"/>
      <c r="AL38" s="771"/>
      <c r="AM38" s="771"/>
      <c r="AN38" s="771"/>
      <c r="AO38" s="70"/>
      <c r="AP38" s="37"/>
      <c r="AQ38" s="30"/>
      <c r="AR38" s="24"/>
    </row>
    <row r="39" spans="3:44" ht="19.5" customHeight="1" thickBot="1" x14ac:dyDescent="0.5">
      <c r="C39" s="27"/>
      <c r="D39" s="26"/>
      <c r="E39" s="605"/>
      <c r="F39" s="606"/>
      <c r="G39" s="635" t="s">
        <v>71</v>
      </c>
      <c r="H39" s="636"/>
      <c r="I39" s="636"/>
      <c r="J39" s="637"/>
      <c r="K39" s="69"/>
      <c r="L39" s="772"/>
      <c r="M39" s="772"/>
      <c r="N39" s="772"/>
      <c r="O39" s="772"/>
      <c r="P39" s="772"/>
      <c r="Q39" s="772"/>
      <c r="R39" s="772"/>
      <c r="S39" s="772"/>
      <c r="T39" s="772"/>
      <c r="U39" s="772"/>
      <c r="V39" s="772"/>
      <c r="W39" s="772"/>
      <c r="X39" s="772"/>
      <c r="Y39" s="772"/>
      <c r="Z39" s="772"/>
      <c r="AA39" s="772"/>
      <c r="AB39" s="772"/>
      <c r="AC39" s="772"/>
      <c r="AD39" s="772"/>
      <c r="AE39" s="772"/>
      <c r="AF39" s="772"/>
      <c r="AG39" s="772"/>
      <c r="AH39" s="772"/>
      <c r="AI39" s="772"/>
      <c r="AJ39" s="772"/>
      <c r="AK39" s="772"/>
      <c r="AL39" s="772"/>
      <c r="AM39" s="673" t="s">
        <v>70</v>
      </c>
      <c r="AN39" s="673"/>
      <c r="AO39" s="674"/>
      <c r="AP39" s="26"/>
      <c r="AQ39" s="30"/>
      <c r="AR39" s="24"/>
    </row>
    <row r="40" spans="3:44" ht="15" customHeight="1" x14ac:dyDescent="0.45">
      <c r="C40" s="27"/>
      <c r="D40" s="26"/>
      <c r="E40" s="586" t="s">
        <v>451</v>
      </c>
      <c r="F40" s="587"/>
      <c r="G40" s="588" t="s">
        <v>467</v>
      </c>
      <c r="H40" s="589"/>
      <c r="I40" s="589"/>
      <c r="J40" s="589"/>
      <c r="K40" s="589"/>
      <c r="L40" s="589"/>
      <c r="M40" s="589"/>
      <c r="N40" s="589"/>
      <c r="O40" s="589"/>
      <c r="P40" s="589"/>
      <c r="Q40" s="589"/>
      <c r="R40" s="589"/>
      <c r="S40" s="589"/>
      <c r="T40" s="589"/>
      <c r="U40" s="589"/>
      <c r="V40" s="590"/>
      <c r="W40" s="588" t="s">
        <v>468</v>
      </c>
      <c r="X40" s="589"/>
      <c r="Y40" s="589"/>
      <c r="Z40" s="589"/>
      <c r="AA40" s="591"/>
      <c r="AB40" s="591" t="s">
        <v>40</v>
      </c>
      <c r="AC40" s="773"/>
      <c r="AD40" s="774"/>
      <c r="AE40" s="775" t="s">
        <v>41</v>
      </c>
      <c r="AF40" s="773"/>
      <c r="AG40" s="773"/>
      <c r="AH40" s="773"/>
      <c r="AI40" s="776"/>
      <c r="AJ40" s="775" t="s">
        <v>69</v>
      </c>
      <c r="AK40" s="773"/>
      <c r="AL40" s="773"/>
      <c r="AM40" s="773"/>
      <c r="AN40" s="773"/>
      <c r="AO40" s="776"/>
      <c r="AP40" s="33"/>
      <c r="AQ40" s="30"/>
      <c r="AR40" s="24"/>
    </row>
    <row r="41" spans="3:44" ht="17.25" customHeight="1" thickBot="1" x14ac:dyDescent="0.5">
      <c r="C41" s="27"/>
      <c r="D41" s="26"/>
      <c r="E41" s="592"/>
      <c r="F41" s="593"/>
      <c r="G41" s="594">
        <f>IFERROR(VLOOKUP(E41,カタログギフト詳細!$B:$C,2,FALSE),0)</f>
        <v>0</v>
      </c>
      <c r="H41" s="595"/>
      <c r="I41" s="595"/>
      <c r="J41" s="595"/>
      <c r="K41" s="595"/>
      <c r="L41" s="595"/>
      <c r="M41" s="595"/>
      <c r="N41" s="595"/>
      <c r="O41" s="595"/>
      <c r="P41" s="595"/>
      <c r="Q41" s="595"/>
      <c r="R41" s="595"/>
      <c r="S41" s="595"/>
      <c r="T41" s="595"/>
      <c r="U41" s="595"/>
      <c r="V41" s="596"/>
      <c r="W41" s="592"/>
      <c r="X41" s="597"/>
      <c r="Y41" s="597"/>
      <c r="Z41" s="597"/>
      <c r="AA41" s="598"/>
      <c r="AB41" s="777"/>
      <c r="AC41" s="778"/>
      <c r="AD41" s="779"/>
      <c r="AE41" s="780">
        <f>IFERROR(VLOOKUP(G41,カタログギフト詳細!C:D,2,FALSE),0)</f>
        <v>0</v>
      </c>
      <c r="AF41" s="781"/>
      <c r="AG41" s="781"/>
      <c r="AH41" s="781"/>
      <c r="AI41" s="782"/>
      <c r="AJ41" s="780">
        <f>AB41*AE41</f>
        <v>0</v>
      </c>
      <c r="AK41" s="781"/>
      <c r="AL41" s="781"/>
      <c r="AM41" s="781"/>
      <c r="AN41" s="781"/>
      <c r="AO41" s="101" t="s">
        <v>43</v>
      </c>
      <c r="AP41" s="56"/>
      <c r="AQ41" s="30"/>
      <c r="AR41" s="24"/>
    </row>
    <row r="42" spans="3:44" ht="9.75" customHeight="1" thickBot="1" x14ac:dyDescent="0.5">
      <c r="C42" s="53"/>
      <c r="D42" s="24"/>
      <c r="E42" s="111"/>
      <c r="F42" s="111"/>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9"/>
      <c r="AQ42" s="30"/>
    </row>
    <row r="43" spans="3:44" ht="22.5" customHeight="1" thickBot="1" x14ac:dyDescent="0.5">
      <c r="C43" s="27"/>
      <c r="D43" s="26"/>
      <c r="E43" s="614" t="s">
        <v>98</v>
      </c>
      <c r="F43" s="615"/>
      <c r="G43" s="615"/>
      <c r="H43" s="616"/>
      <c r="I43" s="620" t="s">
        <v>99</v>
      </c>
      <c r="J43" s="621"/>
      <c r="K43" s="621"/>
      <c r="L43" s="622"/>
      <c r="M43" s="622"/>
      <c r="N43" s="622"/>
      <c r="O43" s="623"/>
      <c r="P43" s="624" t="s">
        <v>104</v>
      </c>
      <c r="Q43" s="625"/>
      <c r="R43" s="626"/>
      <c r="S43" s="627"/>
      <c r="T43" s="628"/>
      <c r="U43" s="628"/>
      <c r="V43" s="628"/>
      <c r="W43" s="629"/>
      <c r="X43" s="630" t="s">
        <v>60</v>
      </c>
      <c r="Y43" s="631"/>
      <c r="Z43" s="599"/>
      <c r="AA43" s="600"/>
      <c r="AB43" s="624" t="s">
        <v>105</v>
      </c>
      <c r="AC43" s="625"/>
      <c r="AD43" s="625"/>
      <c r="AE43" s="599"/>
      <c r="AF43" s="600"/>
      <c r="AG43" s="758" t="s">
        <v>106</v>
      </c>
      <c r="AH43" s="759"/>
      <c r="AI43" s="759"/>
      <c r="AJ43" s="759"/>
      <c r="AK43" s="759"/>
      <c r="AL43" s="759"/>
      <c r="AM43" s="759"/>
      <c r="AN43" s="759"/>
      <c r="AO43" s="760"/>
      <c r="AP43" s="26"/>
      <c r="AQ43" s="30"/>
      <c r="AR43" s="24"/>
    </row>
    <row r="44" spans="3:44" ht="22.5" customHeight="1" thickBot="1" x14ac:dyDescent="0.5">
      <c r="C44" s="27"/>
      <c r="D44" s="26"/>
      <c r="E44" s="617"/>
      <c r="F44" s="618"/>
      <c r="G44" s="618"/>
      <c r="H44" s="619"/>
      <c r="I44" s="638" t="s">
        <v>100</v>
      </c>
      <c r="J44" s="631"/>
      <c r="K44" s="639"/>
      <c r="L44" s="626" t="s">
        <v>101</v>
      </c>
      <c r="M44" s="631"/>
      <c r="N44" s="599"/>
      <c r="O44" s="761"/>
      <c r="P44" s="626" t="s">
        <v>102</v>
      </c>
      <c r="Q44" s="631"/>
      <c r="R44" s="599"/>
      <c r="S44" s="761"/>
      <c r="T44" s="626" t="s">
        <v>103</v>
      </c>
      <c r="U44" s="631"/>
      <c r="V44" s="599"/>
      <c r="W44" s="762"/>
      <c r="X44" s="763" t="s">
        <v>107</v>
      </c>
      <c r="Y44" s="631"/>
      <c r="Z44" s="599"/>
      <c r="AA44" s="600"/>
      <c r="AB44" s="764" t="s">
        <v>92</v>
      </c>
      <c r="AC44" s="765"/>
      <c r="AD44" s="766"/>
      <c r="AE44" s="767"/>
      <c r="AF44" s="768"/>
      <c r="AG44" s="768"/>
      <c r="AH44" s="768"/>
      <c r="AI44" s="768"/>
      <c r="AJ44" s="768"/>
      <c r="AK44" s="768"/>
      <c r="AL44" s="768"/>
      <c r="AM44" s="768"/>
      <c r="AN44" s="768"/>
      <c r="AO44" s="769"/>
      <c r="AP44" s="26"/>
      <c r="AQ44" s="30"/>
      <c r="AR44" s="24"/>
    </row>
    <row r="45" spans="3:44" ht="9.75" customHeight="1" x14ac:dyDescent="0.45">
      <c r="C45" s="27"/>
      <c r="D45" s="26"/>
      <c r="E45" s="601" t="s">
        <v>62</v>
      </c>
      <c r="F45" s="602"/>
      <c r="G45" s="607" t="s">
        <v>68</v>
      </c>
      <c r="H45" s="608"/>
      <c r="I45" s="608"/>
      <c r="J45" s="609"/>
      <c r="K45" s="80" t="s">
        <v>24</v>
      </c>
      <c r="L45" s="613"/>
      <c r="M45" s="613"/>
      <c r="N45" s="613"/>
      <c r="O45" s="613"/>
      <c r="P45" s="81" t="s">
        <v>79</v>
      </c>
      <c r="Q45" s="613"/>
      <c r="R45" s="613"/>
      <c r="S45" s="613"/>
      <c r="T45" s="613"/>
      <c r="U45" s="613"/>
      <c r="V45" s="66"/>
      <c r="W45" s="66"/>
      <c r="X45" s="66"/>
      <c r="Y45" s="66"/>
      <c r="Z45" s="66"/>
      <c r="AA45" s="66"/>
      <c r="AB45" s="66"/>
      <c r="AC45" s="66"/>
      <c r="AD45" s="685" t="s">
        <v>83</v>
      </c>
      <c r="AE45" s="685"/>
      <c r="AF45" s="685"/>
      <c r="AG45" s="685"/>
      <c r="AH45" s="685"/>
      <c r="AI45" s="685"/>
      <c r="AJ45" s="685"/>
      <c r="AK45" s="685"/>
      <c r="AL45" s="685"/>
      <c r="AM45" s="685"/>
      <c r="AN45" s="685"/>
      <c r="AO45" s="67"/>
      <c r="AP45" s="26"/>
      <c r="AQ45" s="30"/>
      <c r="AR45" s="24"/>
    </row>
    <row r="46" spans="3:44" ht="16.5" customHeight="1" x14ac:dyDescent="0.45">
      <c r="C46" s="27"/>
      <c r="D46" s="26"/>
      <c r="E46" s="603"/>
      <c r="F46" s="604"/>
      <c r="G46" s="610"/>
      <c r="H46" s="611"/>
      <c r="I46" s="611"/>
      <c r="J46" s="612"/>
      <c r="K46" s="65"/>
      <c r="L46" s="770"/>
      <c r="M46" s="770"/>
      <c r="N46" s="770"/>
      <c r="O46" s="770"/>
      <c r="P46" s="770"/>
      <c r="Q46" s="770"/>
      <c r="R46" s="770"/>
      <c r="S46" s="770"/>
      <c r="T46" s="770"/>
      <c r="U46" s="770"/>
      <c r="V46" s="770"/>
      <c r="W46" s="770"/>
      <c r="X46" s="770"/>
      <c r="Y46" s="770"/>
      <c r="Z46" s="770"/>
      <c r="AA46" s="770"/>
      <c r="AB46" s="770"/>
      <c r="AC46" s="68"/>
      <c r="AD46" s="770"/>
      <c r="AE46" s="770"/>
      <c r="AF46" s="770"/>
      <c r="AG46" s="770"/>
      <c r="AH46" s="770"/>
      <c r="AI46" s="770"/>
      <c r="AJ46" s="770"/>
      <c r="AK46" s="770"/>
      <c r="AL46" s="770"/>
      <c r="AM46" s="770"/>
      <c r="AN46" s="770"/>
      <c r="AO46" s="103"/>
      <c r="AP46" s="26"/>
      <c r="AQ46" s="30"/>
      <c r="AR46" s="24"/>
    </row>
    <row r="47" spans="3:44" ht="9.4499999999999993" customHeight="1" x14ac:dyDescent="0.45">
      <c r="C47" s="27"/>
      <c r="D47" s="26"/>
      <c r="E47" s="603"/>
      <c r="F47" s="604"/>
      <c r="G47" s="632" t="s">
        <v>6</v>
      </c>
      <c r="H47" s="633"/>
      <c r="I47" s="633"/>
      <c r="J47" s="634"/>
      <c r="K47" s="86"/>
      <c r="L47" s="771"/>
      <c r="M47" s="771"/>
      <c r="N47" s="771"/>
      <c r="O47" s="771"/>
      <c r="P47" s="771"/>
      <c r="Q47" s="771"/>
      <c r="R47" s="771"/>
      <c r="S47" s="771"/>
      <c r="T47" s="771"/>
      <c r="U47" s="771"/>
      <c r="V47" s="771"/>
      <c r="W47" s="771"/>
      <c r="X47" s="771"/>
      <c r="Y47" s="771"/>
      <c r="Z47" s="771"/>
      <c r="AA47" s="771"/>
      <c r="AB47" s="771"/>
      <c r="AC47" s="771"/>
      <c r="AD47" s="771"/>
      <c r="AE47" s="771"/>
      <c r="AF47" s="771"/>
      <c r="AG47" s="771"/>
      <c r="AH47" s="771"/>
      <c r="AI47" s="771"/>
      <c r="AJ47" s="771"/>
      <c r="AK47" s="771"/>
      <c r="AL47" s="771"/>
      <c r="AM47" s="771"/>
      <c r="AN47" s="771"/>
      <c r="AO47" s="70"/>
      <c r="AP47" s="37"/>
      <c r="AQ47" s="30"/>
      <c r="AR47" s="24"/>
    </row>
    <row r="48" spans="3:44" ht="19.5" customHeight="1" thickBot="1" x14ac:dyDescent="0.5">
      <c r="C48" s="27"/>
      <c r="D48" s="26"/>
      <c r="E48" s="605"/>
      <c r="F48" s="606"/>
      <c r="G48" s="635" t="s">
        <v>71</v>
      </c>
      <c r="H48" s="636"/>
      <c r="I48" s="636"/>
      <c r="J48" s="637"/>
      <c r="K48" s="69"/>
      <c r="L48" s="772"/>
      <c r="M48" s="772"/>
      <c r="N48" s="772"/>
      <c r="O48" s="772"/>
      <c r="P48" s="772"/>
      <c r="Q48" s="772"/>
      <c r="R48" s="772"/>
      <c r="S48" s="772"/>
      <c r="T48" s="772"/>
      <c r="U48" s="772"/>
      <c r="V48" s="772"/>
      <c r="W48" s="772"/>
      <c r="X48" s="772"/>
      <c r="Y48" s="772"/>
      <c r="Z48" s="772"/>
      <c r="AA48" s="772"/>
      <c r="AB48" s="772"/>
      <c r="AC48" s="772"/>
      <c r="AD48" s="772"/>
      <c r="AE48" s="772"/>
      <c r="AF48" s="772"/>
      <c r="AG48" s="772"/>
      <c r="AH48" s="772"/>
      <c r="AI48" s="772"/>
      <c r="AJ48" s="772"/>
      <c r="AK48" s="772"/>
      <c r="AL48" s="772"/>
      <c r="AM48" s="673" t="s">
        <v>70</v>
      </c>
      <c r="AN48" s="673"/>
      <c r="AO48" s="674"/>
      <c r="AP48" s="26"/>
      <c r="AQ48" s="30"/>
      <c r="AR48" s="24"/>
    </row>
    <row r="49" spans="3:44" ht="15" customHeight="1" x14ac:dyDescent="0.45">
      <c r="C49" s="27"/>
      <c r="D49" s="26"/>
      <c r="E49" s="586" t="s">
        <v>451</v>
      </c>
      <c r="F49" s="587"/>
      <c r="G49" s="588" t="s">
        <v>467</v>
      </c>
      <c r="H49" s="589"/>
      <c r="I49" s="589"/>
      <c r="J49" s="589"/>
      <c r="K49" s="589"/>
      <c r="L49" s="589"/>
      <c r="M49" s="589"/>
      <c r="N49" s="589"/>
      <c r="O49" s="589"/>
      <c r="P49" s="589"/>
      <c r="Q49" s="589"/>
      <c r="R49" s="589"/>
      <c r="S49" s="589"/>
      <c r="T49" s="589"/>
      <c r="U49" s="589"/>
      <c r="V49" s="590"/>
      <c r="W49" s="588" t="s">
        <v>468</v>
      </c>
      <c r="X49" s="589"/>
      <c r="Y49" s="589"/>
      <c r="Z49" s="589"/>
      <c r="AA49" s="591"/>
      <c r="AB49" s="591" t="s">
        <v>40</v>
      </c>
      <c r="AC49" s="773"/>
      <c r="AD49" s="774"/>
      <c r="AE49" s="775" t="s">
        <v>41</v>
      </c>
      <c r="AF49" s="773"/>
      <c r="AG49" s="773"/>
      <c r="AH49" s="773"/>
      <c r="AI49" s="776"/>
      <c r="AJ49" s="775" t="s">
        <v>69</v>
      </c>
      <c r="AK49" s="773"/>
      <c r="AL49" s="773"/>
      <c r="AM49" s="773"/>
      <c r="AN49" s="773"/>
      <c r="AO49" s="776"/>
      <c r="AP49" s="33"/>
      <c r="AQ49" s="30"/>
      <c r="AR49" s="24"/>
    </row>
    <row r="50" spans="3:44" ht="17.25" customHeight="1" thickBot="1" x14ac:dyDescent="0.5">
      <c r="C50" s="27"/>
      <c r="D50" s="26"/>
      <c r="E50" s="592"/>
      <c r="F50" s="593"/>
      <c r="G50" s="594">
        <f>IFERROR(VLOOKUP(E50,カタログギフト詳細!$B:$C,2,FALSE),0)</f>
        <v>0</v>
      </c>
      <c r="H50" s="595"/>
      <c r="I50" s="595"/>
      <c r="J50" s="595"/>
      <c r="K50" s="595"/>
      <c r="L50" s="595"/>
      <c r="M50" s="595"/>
      <c r="N50" s="595"/>
      <c r="O50" s="595"/>
      <c r="P50" s="595"/>
      <c r="Q50" s="595"/>
      <c r="R50" s="595"/>
      <c r="S50" s="595"/>
      <c r="T50" s="595"/>
      <c r="U50" s="595"/>
      <c r="V50" s="596"/>
      <c r="W50" s="592"/>
      <c r="X50" s="597"/>
      <c r="Y50" s="597"/>
      <c r="Z50" s="597"/>
      <c r="AA50" s="598"/>
      <c r="AB50" s="777"/>
      <c r="AC50" s="778"/>
      <c r="AD50" s="779"/>
      <c r="AE50" s="780">
        <f>IFERROR(VLOOKUP(G50,カタログギフト詳細!C:D,2,FALSE),0)</f>
        <v>0</v>
      </c>
      <c r="AF50" s="781"/>
      <c r="AG50" s="781"/>
      <c r="AH50" s="781"/>
      <c r="AI50" s="782"/>
      <c r="AJ50" s="780">
        <f>AB50*AE50</f>
        <v>0</v>
      </c>
      <c r="AK50" s="781"/>
      <c r="AL50" s="781"/>
      <c r="AM50" s="781"/>
      <c r="AN50" s="781"/>
      <c r="AO50" s="101" t="s">
        <v>43</v>
      </c>
      <c r="AP50" s="56"/>
      <c r="AQ50" s="30"/>
      <c r="AR50" s="24"/>
    </row>
    <row r="51" spans="3:44" ht="9.75" customHeight="1" thickBot="1" x14ac:dyDescent="0.5">
      <c r="C51" s="53"/>
      <c r="D51" s="24"/>
      <c r="E51" s="111"/>
      <c r="F51" s="111"/>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9"/>
      <c r="AQ51" s="30"/>
    </row>
    <row r="52" spans="3:44" ht="22.5" customHeight="1" thickBot="1" x14ac:dyDescent="0.5">
      <c r="C52" s="27"/>
      <c r="D52" s="26"/>
      <c r="E52" s="614" t="s">
        <v>98</v>
      </c>
      <c r="F52" s="615"/>
      <c r="G52" s="615"/>
      <c r="H52" s="616"/>
      <c r="I52" s="620" t="s">
        <v>99</v>
      </c>
      <c r="J52" s="621"/>
      <c r="K52" s="621"/>
      <c r="L52" s="622"/>
      <c r="M52" s="622"/>
      <c r="N52" s="622"/>
      <c r="O52" s="623"/>
      <c r="P52" s="624" t="s">
        <v>104</v>
      </c>
      <c r="Q52" s="625"/>
      <c r="R52" s="626"/>
      <c r="S52" s="627"/>
      <c r="T52" s="628"/>
      <c r="U52" s="628"/>
      <c r="V52" s="628"/>
      <c r="W52" s="629"/>
      <c r="X52" s="630" t="s">
        <v>60</v>
      </c>
      <c r="Y52" s="631"/>
      <c r="Z52" s="599"/>
      <c r="AA52" s="600"/>
      <c r="AB52" s="624" t="s">
        <v>105</v>
      </c>
      <c r="AC52" s="625"/>
      <c r="AD52" s="625"/>
      <c r="AE52" s="599"/>
      <c r="AF52" s="600"/>
      <c r="AG52" s="758" t="s">
        <v>106</v>
      </c>
      <c r="AH52" s="759"/>
      <c r="AI52" s="759"/>
      <c r="AJ52" s="759"/>
      <c r="AK52" s="759"/>
      <c r="AL52" s="759"/>
      <c r="AM52" s="759"/>
      <c r="AN52" s="759"/>
      <c r="AO52" s="760"/>
      <c r="AP52" s="26"/>
      <c r="AQ52" s="30"/>
    </row>
    <row r="53" spans="3:44" ht="22.5" customHeight="1" thickBot="1" x14ac:dyDescent="0.5">
      <c r="C53" s="27"/>
      <c r="D53" s="26"/>
      <c r="E53" s="617"/>
      <c r="F53" s="618"/>
      <c r="G53" s="618"/>
      <c r="H53" s="619"/>
      <c r="I53" s="638" t="s">
        <v>100</v>
      </c>
      <c r="J53" s="631"/>
      <c r="K53" s="639"/>
      <c r="L53" s="626" t="s">
        <v>101</v>
      </c>
      <c r="M53" s="631"/>
      <c r="N53" s="599"/>
      <c r="O53" s="761"/>
      <c r="P53" s="626" t="s">
        <v>102</v>
      </c>
      <c r="Q53" s="631"/>
      <c r="R53" s="599"/>
      <c r="S53" s="761"/>
      <c r="T53" s="626" t="s">
        <v>103</v>
      </c>
      <c r="U53" s="631"/>
      <c r="V53" s="599"/>
      <c r="W53" s="762"/>
      <c r="X53" s="763" t="s">
        <v>107</v>
      </c>
      <c r="Y53" s="631"/>
      <c r="Z53" s="599"/>
      <c r="AA53" s="600"/>
      <c r="AB53" s="764" t="s">
        <v>92</v>
      </c>
      <c r="AC53" s="765"/>
      <c r="AD53" s="766"/>
      <c r="AE53" s="767"/>
      <c r="AF53" s="768"/>
      <c r="AG53" s="768"/>
      <c r="AH53" s="768"/>
      <c r="AI53" s="768"/>
      <c r="AJ53" s="768"/>
      <c r="AK53" s="768"/>
      <c r="AL53" s="768"/>
      <c r="AM53" s="768"/>
      <c r="AN53" s="768"/>
      <c r="AO53" s="769"/>
      <c r="AP53" s="26"/>
      <c r="AQ53" s="30"/>
    </row>
    <row r="54" spans="3:44" ht="9.75" customHeight="1" x14ac:dyDescent="0.45">
      <c r="C54" s="27"/>
      <c r="D54" s="26"/>
      <c r="E54" s="601" t="s">
        <v>63</v>
      </c>
      <c r="F54" s="602"/>
      <c r="G54" s="607" t="s">
        <v>68</v>
      </c>
      <c r="H54" s="608"/>
      <c r="I54" s="608"/>
      <c r="J54" s="609"/>
      <c r="K54" s="80" t="s">
        <v>24</v>
      </c>
      <c r="L54" s="613"/>
      <c r="M54" s="613"/>
      <c r="N54" s="613"/>
      <c r="O54" s="613"/>
      <c r="P54" s="81" t="s">
        <v>79</v>
      </c>
      <c r="Q54" s="613"/>
      <c r="R54" s="613"/>
      <c r="S54" s="613"/>
      <c r="T54" s="613"/>
      <c r="U54" s="613"/>
      <c r="V54" s="66"/>
      <c r="W54" s="66"/>
      <c r="X54" s="66"/>
      <c r="Y54" s="66"/>
      <c r="Z54" s="66"/>
      <c r="AA54" s="66"/>
      <c r="AB54" s="66"/>
      <c r="AC54" s="66"/>
      <c r="AD54" s="685" t="s">
        <v>83</v>
      </c>
      <c r="AE54" s="685"/>
      <c r="AF54" s="685"/>
      <c r="AG54" s="685"/>
      <c r="AH54" s="685"/>
      <c r="AI54" s="685"/>
      <c r="AJ54" s="685"/>
      <c r="AK54" s="685"/>
      <c r="AL54" s="685"/>
      <c r="AM54" s="685"/>
      <c r="AN54" s="685"/>
      <c r="AO54" s="67"/>
      <c r="AP54" s="26"/>
      <c r="AQ54" s="30"/>
      <c r="AR54" s="24"/>
    </row>
    <row r="55" spans="3:44" ht="16.5" customHeight="1" x14ac:dyDescent="0.45">
      <c r="C55" s="27"/>
      <c r="D55" s="26"/>
      <c r="E55" s="603"/>
      <c r="F55" s="604"/>
      <c r="G55" s="610"/>
      <c r="H55" s="611"/>
      <c r="I55" s="611"/>
      <c r="J55" s="612"/>
      <c r="K55" s="65"/>
      <c r="L55" s="770"/>
      <c r="M55" s="770"/>
      <c r="N55" s="770"/>
      <c r="O55" s="770"/>
      <c r="P55" s="770"/>
      <c r="Q55" s="770"/>
      <c r="R55" s="770"/>
      <c r="S55" s="770"/>
      <c r="T55" s="770"/>
      <c r="U55" s="770"/>
      <c r="V55" s="770"/>
      <c r="W55" s="770"/>
      <c r="X55" s="770"/>
      <c r="Y55" s="770"/>
      <c r="Z55" s="770"/>
      <c r="AA55" s="770"/>
      <c r="AB55" s="770"/>
      <c r="AC55" s="68"/>
      <c r="AD55" s="770"/>
      <c r="AE55" s="770"/>
      <c r="AF55" s="770"/>
      <c r="AG55" s="770"/>
      <c r="AH55" s="770"/>
      <c r="AI55" s="770"/>
      <c r="AJ55" s="770"/>
      <c r="AK55" s="770"/>
      <c r="AL55" s="770"/>
      <c r="AM55" s="770"/>
      <c r="AN55" s="770"/>
      <c r="AO55" s="103"/>
      <c r="AP55" s="26"/>
      <c r="AQ55" s="30"/>
      <c r="AR55" s="24"/>
    </row>
    <row r="56" spans="3:44" ht="9.4499999999999993" customHeight="1" x14ac:dyDescent="0.45">
      <c r="C56" s="27"/>
      <c r="D56" s="26"/>
      <c r="E56" s="603"/>
      <c r="F56" s="604"/>
      <c r="G56" s="632" t="s">
        <v>6</v>
      </c>
      <c r="H56" s="633"/>
      <c r="I56" s="633"/>
      <c r="J56" s="634"/>
      <c r="K56" s="86"/>
      <c r="L56" s="771"/>
      <c r="M56" s="771"/>
      <c r="N56" s="771"/>
      <c r="O56" s="771"/>
      <c r="P56" s="771"/>
      <c r="Q56" s="771"/>
      <c r="R56" s="771"/>
      <c r="S56" s="771"/>
      <c r="T56" s="771"/>
      <c r="U56" s="771"/>
      <c r="V56" s="771"/>
      <c r="W56" s="771"/>
      <c r="X56" s="771"/>
      <c r="Y56" s="771"/>
      <c r="Z56" s="771"/>
      <c r="AA56" s="771"/>
      <c r="AB56" s="771"/>
      <c r="AC56" s="771"/>
      <c r="AD56" s="771"/>
      <c r="AE56" s="771"/>
      <c r="AF56" s="771"/>
      <c r="AG56" s="771"/>
      <c r="AH56" s="771"/>
      <c r="AI56" s="771"/>
      <c r="AJ56" s="771"/>
      <c r="AK56" s="771"/>
      <c r="AL56" s="771"/>
      <c r="AM56" s="771"/>
      <c r="AN56" s="771"/>
      <c r="AO56" s="70"/>
      <c r="AP56" s="37"/>
      <c r="AQ56" s="30"/>
      <c r="AR56" s="24"/>
    </row>
    <row r="57" spans="3:44" ht="19.5" customHeight="1" thickBot="1" x14ac:dyDescent="0.5">
      <c r="C57" s="27"/>
      <c r="D57" s="26"/>
      <c r="E57" s="605"/>
      <c r="F57" s="606"/>
      <c r="G57" s="635" t="s">
        <v>71</v>
      </c>
      <c r="H57" s="636"/>
      <c r="I57" s="636"/>
      <c r="J57" s="637"/>
      <c r="K57" s="69"/>
      <c r="L57" s="772"/>
      <c r="M57" s="772"/>
      <c r="N57" s="772"/>
      <c r="O57" s="772"/>
      <c r="P57" s="772"/>
      <c r="Q57" s="772"/>
      <c r="R57" s="772"/>
      <c r="S57" s="772"/>
      <c r="T57" s="772"/>
      <c r="U57" s="772"/>
      <c r="V57" s="772"/>
      <c r="W57" s="772"/>
      <c r="X57" s="772"/>
      <c r="Y57" s="772"/>
      <c r="Z57" s="772"/>
      <c r="AA57" s="772"/>
      <c r="AB57" s="772"/>
      <c r="AC57" s="772"/>
      <c r="AD57" s="772"/>
      <c r="AE57" s="772"/>
      <c r="AF57" s="772"/>
      <c r="AG57" s="772"/>
      <c r="AH57" s="772"/>
      <c r="AI57" s="772"/>
      <c r="AJ57" s="772"/>
      <c r="AK57" s="772"/>
      <c r="AL57" s="772"/>
      <c r="AM57" s="673" t="s">
        <v>70</v>
      </c>
      <c r="AN57" s="673"/>
      <c r="AO57" s="674"/>
      <c r="AP57" s="26"/>
      <c r="AQ57" s="30"/>
      <c r="AR57" s="24"/>
    </row>
    <row r="58" spans="3:44" ht="15" customHeight="1" x14ac:dyDescent="0.45">
      <c r="C58" s="27"/>
      <c r="D58" s="26"/>
      <c r="E58" s="586" t="s">
        <v>451</v>
      </c>
      <c r="F58" s="587"/>
      <c r="G58" s="588" t="s">
        <v>467</v>
      </c>
      <c r="H58" s="589"/>
      <c r="I58" s="589"/>
      <c r="J58" s="589"/>
      <c r="K58" s="589"/>
      <c r="L58" s="589"/>
      <c r="M58" s="589"/>
      <c r="N58" s="589"/>
      <c r="O58" s="589"/>
      <c r="P58" s="589"/>
      <c r="Q58" s="589"/>
      <c r="R58" s="589"/>
      <c r="S58" s="589"/>
      <c r="T58" s="589"/>
      <c r="U58" s="589"/>
      <c r="V58" s="590"/>
      <c r="W58" s="588" t="s">
        <v>468</v>
      </c>
      <c r="X58" s="589"/>
      <c r="Y58" s="589"/>
      <c r="Z58" s="589"/>
      <c r="AA58" s="591"/>
      <c r="AB58" s="591" t="s">
        <v>40</v>
      </c>
      <c r="AC58" s="773"/>
      <c r="AD58" s="774"/>
      <c r="AE58" s="775" t="s">
        <v>41</v>
      </c>
      <c r="AF58" s="773"/>
      <c r="AG58" s="773"/>
      <c r="AH58" s="773"/>
      <c r="AI58" s="776"/>
      <c r="AJ58" s="775" t="s">
        <v>69</v>
      </c>
      <c r="AK58" s="773"/>
      <c r="AL58" s="773"/>
      <c r="AM58" s="773"/>
      <c r="AN58" s="773"/>
      <c r="AO58" s="776"/>
      <c r="AP58" s="33"/>
      <c r="AQ58" s="30"/>
      <c r="AR58" s="24"/>
    </row>
    <row r="59" spans="3:44" ht="17.25" customHeight="1" thickBot="1" x14ac:dyDescent="0.5">
      <c r="C59" s="27"/>
      <c r="D59" s="26"/>
      <c r="E59" s="592"/>
      <c r="F59" s="593"/>
      <c r="G59" s="594">
        <f>IFERROR(VLOOKUP(E59,カタログギフト詳細!$B:$C,2,FALSE),0)</f>
        <v>0</v>
      </c>
      <c r="H59" s="595"/>
      <c r="I59" s="595"/>
      <c r="J59" s="595"/>
      <c r="K59" s="595"/>
      <c r="L59" s="595"/>
      <c r="M59" s="595"/>
      <c r="N59" s="595"/>
      <c r="O59" s="595"/>
      <c r="P59" s="595"/>
      <c r="Q59" s="595"/>
      <c r="R59" s="595"/>
      <c r="S59" s="595"/>
      <c r="T59" s="595"/>
      <c r="U59" s="595"/>
      <c r="V59" s="596"/>
      <c r="W59" s="592"/>
      <c r="X59" s="597"/>
      <c r="Y59" s="597"/>
      <c r="Z59" s="597"/>
      <c r="AA59" s="598"/>
      <c r="AB59" s="777"/>
      <c r="AC59" s="778"/>
      <c r="AD59" s="779"/>
      <c r="AE59" s="780">
        <f>IFERROR(VLOOKUP(G59,カタログギフト詳細!C:D,2,FALSE),0)</f>
        <v>0</v>
      </c>
      <c r="AF59" s="781"/>
      <c r="AG59" s="781"/>
      <c r="AH59" s="781"/>
      <c r="AI59" s="782"/>
      <c r="AJ59" s="780">
        <f>AB59*AE59</f>
        <v>0</v>
      </c>
      <c r="AK59" s="781"/>
      <c r="AL59" s="781"/>
      <c r="AM59" s="781"/>
      <c r="AN59" s="781"/>
      <c r="AO59" s="101" t="s">
        <v>43</v>
      </c>
      <c r="AP59" s="56"/>
      <c r="AQ59" s="30"/>
      <c r="AR59" s="24"/>
    </row>
    <row r="60" spans="3:44" ht="9.75" customHeight="1" thickBot="1" x14ac:dyDescent="0.5">
      <c r="C60" s="27"/>
      <c r="D60" s="26"/>
      <c r="E60" s="57"/>
      <c r="F60" s="57"/>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26"/>
      <c r="AQ60" s="30"/>
      <c r="AR60" s="24"/>
    </row>
    <row r="61" spans="3:44" ht="12.6" customHeight="1" thickBot="1" x14ac:dyDescent="0.5">
      <c r="C61" s="27"/>
      <c r="D61" s="26"/>
      <c r="E61" s="783"/>
      <c r="F61" s="784"/>
      <c r="G61" s="784"/>
      <c r="H61" s="784"/>
      <c r="I61" s="784"/>
      <c r="J61" s="784"/>
      <c r="K61" s="784"/>
      <c r="L61" s="784"/>
      <c r="M61" s="784"/>
      <c r="N61" s="784"/>
      <c r="O61" s="784"/>
      <c r="P61" s="784"/>
      <c r="Q61" s="784"/>
      <c r="R61" s="784"/>
      <c r="S61" s="784"/>
      <c r="T61" s="784"/>
      <c r="U61" s="784"/>
      <c r="V61" s="784"/>
      <c r="W61" s="784"/>
      <c r="X61" s="784"/>
      <c r="Y61" s="784"/>
      <c r="Z61" s="784"/>
      <c r="AA61" s="784"/>
      <c r="AB61" s="784"/>
      <c r="AC61" s="784"/>
      <c r="AD61" s="784"/>
      <c r="AE61" s="784"/>
      <c r="AF61" s="784"/>
      <c r="AG61" s="784"/>
      <c r="AH61" s="784"/>
      <c r="AI61" s="784"/>
      <c r="AJ61" s="784"/>
      <c r="AK61" s="784"/>
      <c r="AL61" s="784"/>
      <c r="AM61" s="784"/>
      <c r="AN61" s="784"/>
      <c r="AO61" s="785"/>
      <c r="AP61" s="59"/>
      <c r="AQ61" s="30"/>
      <c r="AR61" s="24"/>
    </row>
    <row r="62" spans="3:44" ht="20.100000000000001" customHeight="1" thickBot="1" x14ac:dyDescent="0.5">
      <c r="C62" s="27"/>
      <c r="D62" s="26"/>
      <c r="E62" s="786" t="s">
        <v>50</v>
      </c>
      <c r="F62" s="787"/>
      <c r="G62" s="787"/>
      <c r="H62" s="787"/>
      <c r="I62" s="788"/>
      <c r="J62" s="789" t="s">
        <v>51</v>
      </c>
      <c r="K62" s="790"/>
      <c r="L62" s="790"/>
      <c r="M62" s="791"/>
      <c r="N62" s="792" t="s">
        <v>94</v>
      </c>
      <c r="O62" s="793"/>
      <c r="P62" s="793"/>
      <c r="Q62" s="793"/>
      <c r="R62" s="794"/>
      <c r="S62" s="789" t="s">
        <v>51</v>
      </c>
      <c r="T62" s="790"/>
      <c r="U62" s="790"/>
      <c r="V62" s="791"/>
      <c r="W62" s="792" t="s">
        <v>95</v>
      </c>
      <c r="X62" s="793"/>
      <c r="Y62" s="793"/>
      <c r="Z62" s="793"/>
      <c r="AA62" s="794"/>
      <c r="AB62" s="789" t="s">
        <v>51</v>
      </c>
      <c r="AC62" s="790"/>
      <c r="AD62" s="790"/>
      <c r="AE62" s="791"/>
      <c r="AF62" s="795" t="s">
        <v>96</v>
      </c>
      <c r="AG62" s="796"/>
      <c r="AH62" s="796"/>
      <c r="AI62" s="796"/>
      <c r="AJ62" s="796"/>
      <c r="AK62" s="797"/>
      <c r="AL62" s="789" t="s">
        <v>51</v>
      </c>
      <c r="AM62" s="790"/>
      <c r="AN62" s="790"/>
      <c r="AO62" s="791"/>
      <c r="AP62" s="24"/>
      <c r="AQ62" s="30"/>
    </row>
    <row r="63" spans="3:44" s="79" customFormat="1" ht="9.75" customHeight="1" x14ac:dyDescent="0.45">
      <c r="C63" s="73"/>
      <c r="D63" s="74"/>
      <c r="E63" s="88" t="s">
        <v>55</v>
      </c>
      <c r="F63" s="76"/>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7"/>
      <c r="AR63" s="78"/>
    </row>
    <row r="64" spans="3:44" ht="9.4499999999999993" customHeight="1" x14ac:dyDescent="0.45">
      <c r="C64" s="60"/>
      <c r="D64" s="61"/>
      <c r="E64" s="62"/>
      <c r="F64" s="62"/>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1"/>
      <c r="AQ64" s="64"/>
      <c r="AR64" s="24"/>
    </row>
    <row r="65" spans="3:46" ht="9.4499999999999993" customHeight="1" x14ac:dyDescent="0.45">
      <c r="C65" s="19"/>
      <c r="D65" s="20"/>
      <c r="E65" s="21"/>
      <c r="F65" s="21"/>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2"/>
      <c r="AQ65" s="23"/>
      <c r="AR65" s="24"/>
      <c r="AT65" s="26"/>
    </row>
    <row r="66" spans="3:46" ht="9.4499999999999993" customHeight="1" x14ac:dyDescent="0.45">
      <c r="C66" s="27"/>
      <c r="D66" s="26"/>
      <c r="E66" s="28"/>
      <c r="F66" s="28"/>
      <c r="G66" s="29"/>
      <c r="H66" s="29"/>
      <c r="I66" s="29"/>
      <c r="J66" s="29"/>
      <c r="K66" s="26"/>
      <c r="L66" s="26"/>
      <c r="M66" s="26"/>
      <c r="N66" s="26"/>
      <c r="O66" s="29"/>
      <c r="P66" s="29"/>
      <c r="Q66" s="29"/>
      <c r="R66" s="29"/>
      <c r="S66" s="29"/>
      <c r="T66" s="29"/>
      <c r="U66" s="29"/>
      <c r="V66" s="29"/>
      <c r="W66" s="29"/>
      <c r="X66" s="29"/>
      <c r="Y66" s="29"/>
      <c r="Z66" s="29"/>
      <c r="AA66" s="29"/>
      <c r="AB66" s="29"/>
      <c r="AC66" s="29"/>
      <c r="AD66" s="26"/>
      <c r="AE66" s="26"/>
      <c r="AF66" s="26"/>
      <c r="AG66" s="26"/>
      <c r="AH66" s="26"/>
      <c r="AI66" s="26"/>
      <c r="AJ66" s="26"/>
      <c r="AK66" s="26"/>
      <c r="AL66" s="26"/>
      <c r="AM66" s="26"/>
      <c r="AN66" s="808">
        <v>2</v>
      </c>
      <c r="AO66" s="808"/>
      <c r="AP66" s="26"/>
      <c r="AQ66" s="30"/>
      <c r="AR66" s="24"/>
    </row>
    <row r="67" spans="3:46" ht="9.4499999999999993" customHeight="1" x14ac:dyDescent="0.45">
      <c r="C67" s="27"/>
      <c r="D67" s="26"/>
      <c r="E67" s="28"/>
      <c r="F67" s="28"/>
      <c r="G67" s="29"/>
      <c r="H67" s="29"/>
      <c r="I67" s="29"/>
      <c r="J67" s="29"/>
      <c r="K67" s="26"/>
      <c r="L67" s="26"/>
      <c r="M67" s="26"/>
      <c r="N67" s="26"/>
      <c r="O67" s="29"/>
      <c r="P67" s="29"/>
      <c r="Q67" s="29"/>
      <c r="R67" s="29"/>
      <c r="S67" s="29"/>
      <c r="T67" s="29"/>
      <c r="U67" s="29"/>
      <c r="V67" s="29"/>
      <c r="W67" s="29"/>
      <c r="X67" s="29"/>
      <c r="Y67" s="29"/>
      <c r="Z67" s="29"/>
      <c r="AA67" s="29"/>
      <c r="AB67" s="29"/>
      <c r="AC67" s="29"/>
      <c r="AD67" s="26"/>
      <c r="AE67" s="26"/>
      <c r="AF67" s="26"/>
      <c r="AG67" s="26"/>
      <c r="AH67" s="26"/>
      <c r="AI67" s="26"/>
      <c r="AJ67" s="26"/>
      <c r="AK67" s="26"/>
      <c r="AL67" s="26"/>
      <c r="AM67" s="26"/>
      <c r="AN67" s="808"/>
      <c r="AO67" s="808"/>
      <c r="AP67" s="31"/>
      <c r="AQ67" s="30"/>
      <c r="AR67" s="24"/>
    </row>
    <row r="68" spans="3:46" ht="9.75" customHeight="1" thickBot="1" x14ac:dyDescent="0.5">
      <c r="C68" s="27"/>
      <c r="D68" s="26"/>
      <c r="E68" s="32"/>
      <c r="F68" s="32"/>
      <c r="G68" s="168"/>
      <c r="H68" s="24"/>
      <c r="I68" s="24"/>
      <c r="J68" s="24"/>
      <c r="K68" s="24"/>
      <c r="L68" s="24"/>
      <c r="M68" s="168"/>
      <c r="N68" s="33"/>
      <c r="O68" s="34"/>
      <c r="P68" s="34"/>
      <c r="Q68" s="34"/>
      <c r="R68" s="34"/>
      <c r="S68" s="34"/>
      <c r="T68" s="34"/>
      <c r="U68" s="34"/>
      <c r="V68" s="34"/>
      <c r="W68" s="34"/>
      <c r="X68" s="34"/>
      <c r="Y68" s="35"/>
      <c r="Z68" s="35"/>
      <c r="AA68" s="35"/>
      <c r="AB68" s="35"/>
      <c r="AC68" s="35"/>
      <c r="AD68" s="24"/>
      <c r="AE68" s="24"/>
      <c r="AF68" s="24"/>
      <c r="AG68" s="24"/>
      <c r="AH68" s="24"/>
      <c r="AI68" s="24"/>
      <c r="AJ68" s="24"/>
      <c r="AK68" s="24"/>
      <c r="AL68" s="24"/>
      <c r="AM68" s="24"/>
      <c r="AN68" s="24"/>
      <c r="AO68" s="24"/>
      <c r="AP68" s="29"/>
      <c r="AQ68" s="30"/>
      <c r="AR68" s="24"/>
    </row>
    <row r="69" spans="3:46" ht="15" customHeight="1" thickBot="1" x14ac:dyDescent="0.5">
      <c r="C69" s="27"/>
      <c r="D69" s="26"/>
      <c r="E69" s="32"/>
      <c r="F69" s="32"/>
      <c r="G69" s="33"/>
      <c r="H69" s="676" t="s">
        <v>93</v>
      </c>
      <c r="I69" s="677"/>
      <c r="J69" s="677"/>
      <c r="K69" s="677"/>
      <c r="L69" s="809"/>
      <c r="M69" s="679" t="s">
        <v>97</v>
      </c>
      <c r="N69" s="679"/>
      <c r="O69" s="679"/>
      <c r="P69" s="679"/>
      <c r="Q69" s="680"/>
      <c r="R69" s="34"/>
      <c r="S69" s="34"/>
      <c r="T69" s="34"/>
      <c r="U69" s="34"/>
      <c r="V69" s="34"/>
      <c r="W69" s="34"/>
      <c r="X69" s="34"/>
      <c r="Y69" s="35"/>
      <c r="Z69" s="35"/>
      <c r="AA69" s="35"/>
      <c r="AB69" s="35"/>
      <c r="AC69" s="35"/>
      <c r="AD69" s="24"/>
      <c r="AE69" s="24"/>
      <c r="AF69" s="24"/>
      <c r="AG69" s="24"/>
      <c r="AH69" s="24"/>
      <c r="AI69" s="24"/>
      <c r="AJ69" s="24"/>
      <c r="AK69" s="24"/>
      <c r="AL69" s="24"/>
      <c r="AM69" s="24"/>
      <c r="AN69" s="24"/>
      <c r="AO69" s="24"/>
      <c r="AP69" s="36"/>
      <c r="AQ69" s="30"/>
      <c r="AR69" s="24"/>
    </row>
    <row r="70" spans="3:46" ht="9.4499999999999993" customHeight="1" x14ac:dyDescent="0.45">
      <c r="C70" s="27"/>
      <c r="D70" s="26"/>
      <c r="E70" s="810" t="s">
        <v>86</v>
      </c>
      <c r="F70" s="811"/>
      <c r="G70" s="811"/>
      <c r="H70" s="812"/>
      <c r="I70" s="816" t="s">
        <v>6</v>
      </c>
      <c r="J70" s="817"/>
      <c r="K70" s="817"/>
      <c r="L70" s="818"/>
      <c r="M70" s="87"/>
      <c r="N70" s="819" t="str">
        <f>IF(L7="","",L7)</f>
        <v/>
      </c>
      <c r="O70" s="819"/>
      <c r="P70" s="819"/>
      <c r="Q70" s="819"/>
      <c r="R70" s="819"/>
      <c r="S70" s="819"/>
      <c r="T70" s="819"/>
      <c r="U70" s="819"/>
      <c r="V70" s="819"/>
      <c r="W70" s="819"/>
      <c r="X70" s="819"/>
      <c r="Y70" s="819"/>
      <c r="Z70" s="819"/>
      <c r="AA70" s="820"/>
      <c r="AB70" s="105"/>
      <c r="AC70" s="106"/>
      <c r="AD70" s="652" t="s">
        <v>1</v>
      </c>
      <c r="AE70" s="653"/>
      <c r="AF70" s="821" t="str">
        <f>IF(AF7="","",AF7)</f>
        <v/>
      </c>
      <c r="AG70" s="800"/>
      <c r="AH70" s="800"/>
      <c r="AI70" s="798" t="s">
        <v>2</v>
      </c>
      <c r="AJ70" s="800" t="str">
        <f>IF(AJ7="","",AJ7)</f>
        <v/>
      </c>
      <c r="AK70" s="800"/>
      <c r="AL70" s="798" t="s">
        <v>3</v>
      </c>
      <c r="AM70" s="800" t="str">
        <f>IF(AM7="","",AM7)</f>
        <v/>
      </c>
      <c r="AN70" s="800"/>
      <c r="AO70" s="669" t="s">
        <v>4</v>
      </c>
      <c r="AP70" s="37"/>
      <c r="AQ70" s="30"/>
      <c r="AR70" s="24"/>
    </row>
    <row r="71" spans="3:46" ht="17.399999999999999" customHeight="1" thickBot="1" x14ac:dyDescent="0.5">
      <c r="C71" s="27"/>
      <c r="D71" s="26"/>
      <c r="E71" s="813"/>
      <c r="F71" s="814"/>
      <c r="G71" s="814"/>
      <c r="H71" s="815"/>
      <c r="I71" s="802" t="s">
        <v>71</v>
      </c>
      <c r="J71" s="803"/>
      <c r="K71" s="803"/>
      <c r="L71" s="804"/>
      <c r="M71" s="112"/>
      <c r="N71" s="805" t="str">
        <f>IF(L8="","",L8)</f>
        <v/>
      </c>
      <c r="O71" s="805"/>
      <c r="P71" s="805"/>
      <c r="Q71" s="805"/>
      <c r="R71" s="805"/>
      <c r="S71" s="805"/>
      <c r="T71" s="805"/>
      <c r="U71" s="805"/>
      <c r="V71" s="805"/>
      <c r="W71" s="805"/>
      <c r="X71" s="805"/>
      <c r="Y71" s="806" t="s">
        <v>70</v>
      </c>
      <c r="Z71" s="806"/>
      <c r="AA71" s="807"/>
      <c r="AB71" s="107"/>
      <c r="AC71" s="108"/>
      <c r="AD71" s="654"/>
      <c r="AE71" s="655"/>
      <c r="AF71" s="822"/>
      <c r="AG71" s="801"/>
      <c r="AH71" s="801"/>
      <c r="AI71" s="799"/>
      <c r="AJ71" s="801"/>
      <c r="AK71" s="801"/>
      <c r="AL71" s="799"/>
      <c r="AM71" s="801"/>
      <c r="AN71" s="801"/>
      <c r="AO71" s="670"/>
      <c r="AP71" s="38"/>
      <c r="AQ71" s="30"/>
      <c r="AR71" s="24"/>
    </row>
    <row r="72" spans="3:46" ht="9.75" customHeight="1" thickBot="1" x14ac:dyDescent="0.5">
      <c r="C72" s="53"/>
      <c r="D72" s="24"/>
      <c r="E72" s="111"/>
      <c r="F72" s="111"/>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9"/>
      <c r="AQ72" s="30"/>
    </row>
    <row r="73" spans="3:46" ht="22.5" customHeight="1" thickBot="1" x14ac:dyDescent="0.5">
      <c r="C73" s="27"/>
      <c r="D73" s="26"/>
      <c r="E73" s="614" t="s">
        <v>98</v>
      </c>
      <c r="F73" s="615"/>
      <c r="G73" s="615"/>
      <c r="H73" s="616"/>
      <c r="I73" s="620" t="s">
        <v>99</v>
      </c>
      <c r="J73" s="621"/>
      <c r="K73" s="621"/>
      <c r="L73" s="622"/>
      <c r="M73" s="622"/>
      <c r="N73" s="622"/>
      <c r="O73" s="623"/>
      <c r="P73" s="624" t="s">
        <v>104</v>
      </c>
      <c r="Q73" s="625"/>
      <c r="R73" s="626"/>
      <c r="S73" s="627"/>
      <c r="T73" s="628"/>
      <c r="U73" s="628"/>
      <c r="V73" s="628"/>
      <c r="W73" s="629"/>
      <c r="X73" s="630" t="s">
        <v>60</v>
      </c>
      <c r="Y73" s="631"/>
      <c r="Z73" s="599"/>
      <c r="AA73" s="600"/>
      <c r="AB73" s="624" t="s">
        <v>105</v>
      </c>
      <c r="AC73" s="625"/>
      <c r="AD73" s="625"/>
      <c r="AE73" s="599"/>
      <c r="AF73" s="600"/>
      <c r="AG73" s="758" t="s">
        <v>106</v>
      </c>
      <c r="AH73" s="759"/>
      <c r="AI73" s="759"/>
      <c r="AJ73" s="759"/>
      <c r="AK73" s="759"/>
      <c r="AL73" s="759"/>
      <c r="AM73" s="759"/>
      <c r="AN73" s="759"/>
      <c r="AO73" s="760"/>
      <c r="AP73" s="26"/>
      <c r="AQ73" s="30"/>
      <c r="AR73" s="24"/>
    </row>
    <row r="74" spans="3:46" ht="22.5" customHeight="1" thickBot="1" x14ac:dyDescent="0.5">
      <c r="C74" s="27"/>
      <c r="D74" s="26"/>
      <c r="E74" s="617"/>
      <c r="F74" s="618"/>
      <c r="G74" s="618"/>
      <c r="H74" s="619"/>
      <c r="I74" s="638" t="s">
        <v>100</v>
      </c>
      <c r="J74" s="631"/>
      <c r="K74" s="639"/>
      <c r="L74" s="626" t="s">
        <v>101</v>
      </c>
      <c r="M74" s="631"/>
      <c r="N74" s="599"/>
      <c r="O74" s="761"/>
      <c r="P74" s="626" t="s">
        <v>102</v>
      </c>
      <c r="Q74" s="631"/>
      <c r="R74" s="599"/>
      <c r="S74" s="761"/>
      <c r="T74" s="626" t="s">
        <v>103</v>
      </c>
      <c r="U74" s="631"/>
      <c r="V74" s="599"/>
      <c r="W74" s="762"/>
      <c r="X74" s="763" t="s">
        <v>107</v>
      </c>
      <c r="Y74" s="631"/>
      <c r="Z74" s="599"/>
      <c r="AA74" s="600"/>
      <c r="AB74" s="764" t="s">
        <v>92</v>
      </c>
      <c r="AC74" s="765"/>
      <c r="AD74" s="766"/>
      <c r="AE74" s="767"/>
      <c r="AF74" s="768"/>
      <c r="AG74" s="768"/>
      <c r="AH74" s="768"/>
      <c r="AI74" s="768"/>
      <c r="AJ74" s="768"/>
      <c r="AK74" s="768"/>
      <c r="AL74" s="768"/>
      <c r="AM74" s="768"/>
      <c r="AN74" s="768"/>
      <c r="AO74" s="769"/>
      <c r="AP74" s="26"/>
      <c r="AQ74" s="30"/>
      <c r="AR74" s="24"/>
    </row>
    <row r="75" spans="3:46" ht="9.75" customHeight="1" x14ac:dyDescent="0.45">
      <c r="C75" s="27"/>
      <c r="D75" s="26"/>
      <c r="E75" s="601" t="s">
        <v>64</v>
      </c>
      <c r="F75" s="602"/>
      <c r="G75" s="607" t="s">
        <v>68</v>
      </c>
      <c r="H75" s="608"/>
      <c r="I75" s="608"/>
      <c r="J75" s="609"/>
      <c r="K75" s="80" t="s">
        <v>24</v>
      </c>
      <c r="L75" s="613"/>
      <c r="M75" s="613"/>
      <c r="N75" s="613"/>
      <c r="O75" s="613"/>
      <c r="P75" s="81" t="s">
        <v>79</v>
      </c>
      <c r="Q75" s="613"/>
      <c r="R75" s="613"/>
      <c r="S75" s="613"/>
      <c r="T75" s="613"/>
      <c r="U75" s="613"/>
      <c r="V75" s="66"/>
      <c r="W75" s="66"/>
      <c r="X75" s="66"/>
      <c r="Y75" s="66"/>
      <c r="Z75" s="66"/>
      <c r="AA75" s="66"/>
      <c r="AB75" s="66"/>
      <c r="AC75" s="66"/>
      <c r="AD75" s="685" t="s">
        <v>83</v>
      </c>
      <c r="AE75" s="685"/>
      <c r="AF75" s="685"/>
      <c r="AG75" s="685"/>
      <c r="AH75" s="685"/>
      <c r="AI75" s="685"/>
      <c r="AJ75" s="685"/>
      <c r="AK75" s="685"/>
      <c r="AL75" s="685"/>
      <c r="AM75" s="685"/>
      <c r="AN75" s="685"/>
      <c r="AO75" s="67"/>
      <c r="AP75" s="26"/>
      <c r="AQ75" s="30"/>
      <c r="AR75" s="24"/>
    </row>
    <row r="76" spans="3:46" ht="16.5" customHeight="1" x14ac:dyDescent="0.45">
      <c r="C76" s="27"/>
      <c r="D76" s="26"/>
      <c r="E76" s="603"/>
      <c r="F76" s="604"/>
      <c r="G76" s="610"/>
      <c r="H76" s="611"/>
      <c r="I76" s="611"/>
      <c r="J76" s="612"/>
      <c r="K76" s="65"/>
      <c r="L76" s="770"/>
      <c r="M76" s="770"/>
      <c r="N76" s="770"/>
      <c r="O76" s="770"/>
      <c r="P76" s="770"/>
      <c r="Q76" s="770"/>
      <c r="R76" s="770"/>
      <c r="S76" s="770"/>
      <c r="T76" s="770"/>
      <c r="U76" s="770"/>
      <c r="V76" s="770"/>
      <c r="W76" s="770"/>
      <c r="X76" s="770"/>
      <c r="Y76" s="770"/>
      <c r="Z76" s="770"/>
      <c r="AA76" s="770"/>
      <c r="AB76" s="770"/>
      <c r="AC76" s="68"/>
      <c r="AD76" s="770"/>
      <c r="AE76" s="770"/>
      <c r="AF76" s="770"/>
      <c r="AG76" s="770"/>
      <c r="AH76" s="770"/>
      <c r="AI76" s="770"/>
      <c r="AJ76" s="770"/>
      <c r="AK76" s="770"/>
      <c r="AL76" s="770"/>
      <c r="AM76" s="770"/>
      <c r="AN76" s="770"/>
      <c r="AO76" s="103"/>
      <c r="AP76" s="26"/>
      <c r="AQ76" s="30"/>
      <c r="AR76" s="24"/>
    </row>
    <row r="77" spans="3:46" ht="9.4499999999999993" customHeight="1" x14ac:dyDescent="0.45">
      <c r="C77" s="27"/>
      <c r="D77" s="26"/>
      <c r="E77" s="603"/>
      <c r="F77" s="604"/>
      <c r="G77" s="632" t="s">
        <v>6</v>
      </c>
      <c r="H77" s="633"/>
      <c r="I77" s="633"/>
      <c r="J77" s="634"/>
      <c r="K77" s="86"/>
      <c r="L77" s="771"/>
      <c r="M77" s="771"/>
      <c r="N77" s="771"/>
      <c r="O77" s="771"/>
      <c r="P77" s="771"/>
      <c r="Q77" s="771"/>
      <c r="R77" s="771"/>
      <c r="S77" s="771"/>
      <c r="T77" s="771"/>
      <c r="U77" s="771"/>
      <c r="V77" s="771"/>
      <c r="W77" s="771"/>
      <c r="X77" s="771"/>
      <c r="Y77" s="771"/>
      <c r="Z77" s="771"/>
      <c r="AA77" s="771"/>
      <c r="AB77" s="771"/>
      <c r="AC77" s="771"/>
      <c r="AD77" s="771"/>
      <c r="AE77" s="771"/>
      <c r="AF77" s="771"/>
      <c r="AG77" s="771"/>
      <c r="AH77" s="771"/>
      <c r="AI77" s="771"/>
      <c r="AJ77" s="771"/>
      <c r="AK77" s="771"/>
      <c r="AL77" s="771"/>
      <c r="AM77" s="771"/>
      <c r="AN77" s="771"/>
      <c r="AO77" s="70"/>
      <c r="AP77" s="37"/>
      <c r="AQ77" s="30"/>
      <c r="AR77" s="24"/>
    </row>
    <row r="78" spans="3:46" ht="19.5" customHeight="1" thickBot="1" x14ac:dyDescent="0.5">
      <c r="C78" s="27"/>
      <c r="D78" s="26"/>
      <c r="E78" s="605"/>
      <c r="F78" s="606"/>
      <c r="G78" s="635" t="s">
        <v>71</v>
      </c>
      <c r="H78" s="636"/>
      <c r="I78" s="636"/>
      <c r="J78" s="637"/>
      <c r="K78" s="69"/>
      <c r="L78" s="772"/>
      <c r="M78" s="772"/>
      <c r="N78" s="772"/>
      <c r="O78" s="772"/>
      <c r="P78" s="772"/>
      <c r="Q78" s="772"/>
      <c r="R78" s="772"/>
      <c r="S78" s="772"/>
      <c r="T78" s="772"/>
      <c r="U78" s="772"/>
      <c r="V78" s="772"/>
      <c r="W78" s="772"/>
      <c r="X78" s="772"/>
      <c r="Y78" s="772"/>
      <c r="Z78" s="772"/>
      <c r="AA78" s="772"/>
      <c r="AB78" s="772"/>
      <c r="AC78" s="772"/>
      <c r="AD78" s="772"/>
      <c r="AE78" s="772"/>
      <c r="AF78" s="772"/>
      <c r="AG78" s="772"/>
      <c r="AH78" s="772"/>
      <c r="AI78" s="772"/>
      <c r="AJ78" s="772"/>
      <c r="AK78" s="772"/>
      <c r="AL78" s="772"/>
      <c r="AM78" s="673" t="s">
        <v>70</v>
      </c>
      <c r="AN78" s="673"/>
      <c r="AO78" s="674"/>
      <c r="AP78" s="26"/>
      <c r="AQ78" s="30"/>
      <c r="AR78" s="24"/>
    </row>
    <row r="79" spans="3:46" ht="15" customHeight="1" x14ac:dyDescent="0.45">
      <c r="C79" s="27"/>
      <c r="D79" s="26"/>
      <c r="E79" s="586" t="s">
        <v>451</v>
      </c>
      <c r="F79" s="587"/>
      <c r="G79" s="588" t="s">
        <v>467</v>
      </c>
      <c r="H79" s="589"/>
      <c r="I79" s="589"/>
      <c r="J79" s="589"/>
      <c r="K79" s="589"/>
      <c r="L79" s="589"/>
      <c r="M79" s="589"/>
      <c r="N79" s="589"/>
      <c r="O79" s="589"/>
      <c r="P79" s="589"/>
      <c r="Q79" s="589"/>
      <c r="R79" s="589"/>
      <c r="S79" s="589"/>
      <c r="T79" s="589"/>
      <c r="U79" s="589"/>
      <c r="V79" s="590"/>
      <c r="W79" s="588" t="s">
        <v>468</v>
      </c>
      <c r="X79" s="589"/>
      <c r="Y79" s="589"/>
      <c r="Z79" s="589"/>
      <c r="AA79" s="591"/>
      <c r="AB79" s="591" t="s">
        <v>40</v>
      </c>
      <c r="AC79" s="773"/>
      <c r="AD79" s="774"/>
      <c r="AE79" s="775" t="s">
        <v>41</v>
      </c>
      <c r="AF79" s="773"/>
      <c r="AG79" s="773"/>
      <c r="AH79" s="773"/>
      <c r="AI79" s="776"/>
      <c r="AJ79" s="775" t="s">
        <v>69</v>
      </c>
      <c r="AK79" s="773"/>
      <c r="AL79" s="773"/>
      <c r="AM79" s="773"/>
      <c r="AN79" s="773"/>
      <c r="AO79" s="776"/>
      <c r="AP79" s="33"/>
      <c r="AQ79" s="30"/>
      <c r="AR79" s="24"/>
    </row>
    <row r="80" spans="3:46" ht="17.25" customHeight="1" thickBot="1" x14ac:dyDescent="0.5">
      <c r="C80" s="27"/>
      <c r="D80" s="26"/>
      <c r="E80" s="592"/>
      <c r="F80" s="593"/>
      <c r="G80" s="594">
        <f>IFERROR(VLOOKUP(E80,カタログギフト詳細!$B:$C,2,FALSE),0)</f>
        <v>0</v>
      </c>
      <c r="H80" s="595"/>
      <c r="I80" s="595"/>
      <c r="J80" s="595"/>
      <c r="K80" s="595"/>
      <c r="L80" s="595"/>
      <c r="M80" s="595"/>
      <c r="N80" s="595"/>
      <c r="O80" s="595"/>
      <c r="P80" s="595"/>
      <c r="Q80" s="595"/>
      <c r="R80" s="595"/>
      <c r="S80" s="595"/>
      <c r="T80" s="595"/>
      <c r="U80" s="595"/>
      <c r="V80" s="596"/>
      <c r="W80" s="592"/>
      <c r="X80" s="597"/>
      <c r="Y80" s="597"/>
      <c r="Z80" s="597"/>
      <c r="AA80" s="598"/>
      <c r="AB80" s="777"/>
      <c r="AC80" s="778"/>
      <c r="AD80" s="779"/>
      <c r="AE80" s="780">
        <f>IFERROR(VLOOKUP(G80,カタログギフト詳細!C:D,2,FALSE),0)</f>
        <v>0</v>
      </c>
      <c r="AF80" s="781"/>
      <c r="AG80" s="781"/>
      <c r="AH80" s="781"/>
      <c r="AI80" s="782"/>
      <c r="AJ80" s="780">
        <f>AB80*AE80</f>
        <v>0</v>
      </c>
      <c r="AK80" s="781"/>
      <c r="AL80" s="781"/>
      <c r="AM80" s="781"/>
      <c r="AN80" s="781"/>
      <c r="AO80" s="101" t="s">
        <v>43</v>
      </c>
      <c r="AP80" s="56"/>
      <c r="AQ80" s="30"/>
      <c r="AR80" s="24"/>
    </row>
    <row r="81" spans="3:44" ht="9.75" customHeight="1" thickBot="1" x14ac:dyDescent="0.5">
      <c r="C81" s="53"/>
      <c r="D81" s="24"/>
      <c r="E81" s="111"/>
      <c r="F81" s="111"/>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9"/>
      <c r="AQ81" s="30"/>
    </row>
    <row r="82" spans="3:44" ht="22.5" customHeight="1" thickBot="1" x14ac:dyDescent="0.5">
      <c r="C82" s="27"/>
      <c r="D82" s="26"/>
      <c r="E82" s="614" t="s">
        <v>98</v>
      </c>
      <c r="F82" s="615"/>
      <c r="G82" s="615"/>
      <c r="H82" s="616"/>
      <c r="I82" s="620" t="s">
        <v>99</v>
      </c>
      <c r="J82" s="621"/>
      <c r="K82" s="621"/>
      <c r="L82" s="622"/>
      <c r="M82" s="622"/>
      <c r="N82" s="622"/>
      <c r="O82" s="623"/>
      <c r="P82" s="624" t="s">
        <v>104</v>
      </c>
      <c r="Q82" s="625"/>
      <c r="R82" s="626"/>
      <c r="S82" s="627"/>
      <c r="T82" s="628"/>
      <c r="U82" s="628"/>
      <c r="V82" s="628"/>
      <c r="W82" s="629"/>
      <c r="X82" s="630" t="s">
        <v>60</v>
      </c>
      <c r="Y82" s="631"/>
      <c r="Z82" s="599"/>
      <c r="AA82" s="600"/>
      <c r="AB82" s="624" t="s">
        <v>105</v>
      </c>
      <c r="AC82" s="625"/>
      <c r="AD82" s="625"/>
      <c r="AE82" s="599"/>
      <c r="AF82" s="600"/>
      <c r="AG82" s="758" t="s">
        <v>106</v>
      </c>
      <c r="AH82" s="759"/>
      <c r="AI82" s="759"/>
      <c r="AJ82" s="759"/>
      <c r="AK82" s="759"/>
      <c r="AL82" s="759"/>
      <c r="AM82" s="759"/>
      <c r="AN82" s="759"/>
      <c r="AO82" s="760"/>
      <c r="AP82" s="26"/>
      <c r="AQ82" s="30"/>
      <c r="AR82" s="24"/>
    </row>
    <row r="83" spans="3:44" ht="22.5" customHeight="1" thickBot="1" x14ac:dyDescent="0.5">
      <c r="C83" s="27"/>
      <c r="D83" s="26"/>
      <c r="E83" s="617"/>
      <c r="F83" s="618"/>
      <c r="G83" s="618"/>
      <c r="H83" s="619"/>
      <c r="I83" s="638" t="s">
        <v>100</v>
      </c>
      <c r="J83" s="631"/>
      <c r="K83" s="639"/>
      <c r="L83" s="626" t="s">
        <v>101</v>
      </c>
      <c r="M83" s="631"/>
      <c r="N83" s="599"/>
      <c r="O83" s="761"/>
      <c r="P83" s="626" t="s">
        <v>102</v>
      </c>
      <c r="Q83" s="631"/>
      <c r="R83" s="599"/>
      <c r="S83" s="761"/>
      <c r="T83" s="626" t="s">
        <v>103</v>
      </c>
      <c r="U83" s="631"/>
      <c r="V83" s="599"/>
      <c r="W83" s="762"/>
      <c r="X83" s="763" t="s">
        <v>107</v>
      </c>
      <c r="Y83" s="631"/>
      <c r="Z83" s="599"/>
      <c r="AA83" s="600"/>
      <c r="AB83" s="764" t="s">
        <v>92</v>
      </c>
      <c r="AC83" s="765"/>
      <c r="AD83" s="766"/>
      <c r="AE83" s="767"/>
      <c r="AF83" s="768"/>
      <c r="AG83" s="768"/>
      <c r="AH83" s="768"/>
      <c r="AI83" s="768"/>
      <c r="AJ83" s="768"/>
      <c r="AK83" s="768"/>
      <c r="AL83" s="768"/>
      <c r="AM83" s="768"/>
      <c r="AN83" s="768"/>
      <c r="AO83" s="769"/>
      <c r="AP83" s="26"/>
      <c r="AQ83" s="30"/>
      <c r="AR83" s="24"/>
    </row>
    <row r="84" spans="3:44" ht="9.75" customHeight="1" x14ac:dyDescent="0.45">
      <c r="C84" s="27"/>
      <c r="D84" s="26"/>
      <c r="E84" s="601" t="s">
        <v>87</v>
      </c>
      <c r="F84" s="602"/>
      <c r="G84" s="607" t="s">
        <v>68</v>
      </c>
      <c r="H84" s="608"/>
      <c r="I84" s="608"/>
      <c r="J84" s="609"/>
      <c r="K84" s="80" t="s">
        <v>24</v>
      </c>
      <c r="L84" s="613"/>
      <c r="M84" s="613"/>
      <c r="N84" s="613"/>
      <c r="O84" s="613"/>
      <c r="P84" s="81" t="s">
        <v>79</v>
      </c>
      <c r="Q84" s="613"/>
      <c r="R84" s="613"/>
      <c r="S84" s="613"/>
      <c r="T84" s="613"/>
      <c r="U84" s="613"/>
      <c r="V84" s="66"/>
      <c r="W84" s="66"/>
      <c r="X84" s="66"/>
      <c r="Y84" s="66"/>
      <c r="Z84" s="66"/>
      <c r="AA84" s="66"/>
      <c r="AB84" s="66"/>
      <c r="AC84" s="66"/>
      <c r="AD84" s="685" t="s">
        <v>83</v>
      </c>
      <c r="AE84" s="685"/>
      <c r="AF84" s="685"/>
      <c r="AG84" s="685"/>
      <c r="AH84" s="685"/>
      <c r="AI84" s="685"/>
      <c r="AJ84" s="685"/>
      <c r="AK84" s="685"/>
      <c r="AL84" s="685"/>
      <c r="AM84" s="685"/>
      <c r="AN84" s="685"/>
      <c r="AO84" s="67"/>
      <c r="AP84" s="26"/>
      <c r="AQ84" s="30"/>
      <c r="AR84" s="24"/>
    </row>
    <row r="85" spans="3:44" ht="16.5" customHeight="1" x14ac:dyDescent="0.45">
      <c r="C85" s="27"/>
      <c r="D85" s="26"/>
      <c r="E85" s="603"/>
      <c r="F85" s="604"/>
      <c r="G85" s="610"/>
      <c r="H85" s="611"/>
      <c r="I85" s="611"/>
      <c r="J85" s="612"/>
      <c r="K85" s="65"/>
      <c r="L85" s="770"/>
      <c r="M85" s="770"/>
      <c r="N85" s="770"/>
      <c r="O85" s="770"/>
      <c r="P85" s="770"/>
      <c r="Q85" s="770"/>
      <c r="R85" s="770"/>
      <c r="S85" s="770"/>
      <c r="T85" s="770"/>
      <c r="U85" s="770"/>
      <c r="V85" s="770"/>
      <c r="W85" s="770"/>
      <c r="X85" s="770"/>
      <c r="Y85" s="770"/>
      <c r="Z85" s="770"/>
      <c r="AA85" s="770"/>
      <c r="AB85" s="770"/>
      <c r="AC85" s="68"/>
      <c r="AD85" s="770"/>
      <c r="AE85" s="770"/>
      <c r="AF85" s="770"/>
      <c r="AG85" s="770"/>
      <c r="AH85" s="770"/>
      <c r="AI85" s="770"/>
      <c r="AJ85" s="770"/>
      <c r="AK85" s="770"/>
      <c r="AL85" s="770"/>
      <c r="AM85" s="770"/>
      <c r="AN85" s="770"/>
      <c r="AO85" s="103"/>
      <c r="AP85" s="26"/>
      <c r="AQ85" s="30"/>
      <c r="AR85" s="24"/>
    </row>
    <row r="86" spans="3:44" ht="9.4499999999999993" customHeight="1" x14ac:dyDescent="0.45">
      <c r="C86" s="27"/>
      <c r="D86" s="26"/>
      <c r="E86" s="603"/>
      <c r="F86" s="604"/>
      <c r="G86" s="632" t="s">
        <v>6</v>
      </c>
      <c r="H86" s="633"/>
      <c r="I86" s="633"/>
      <c r="J86" s="634"/>
      <c r="K86" s="86"/>
      <c r="L86" s="771"/>
      <c r="M86" s="771"/>
      <c r="N86" s="771"/>
      <c r="O86" s="771"/>
      <c r="P86" s="771"/>
      <c r="Q86" s="771"/>
      <c r="R86" s="771"/>
      <c r="S86" s="771"/>
      <c r="T86" s="771"/>
      <c r="U86" s="771"/>
      <c r="V86" s="771"/>
      <c r="W86" s="771"/>
      <c r="X86" s="771"/>
      <c r="Y86" s="771"/>
      <c r="Z86" s="771"/>
      <c r="AA86" s="771"/>
      <c r="AB86" s="771"/>
      <c r="AC86" s="771"/>
      <c r="AD86" s="771"/>
      <c r="AE86" s="771"/>
      <c r="AF86" s="771"/>
      <c r="AG86" s="771"/>
      <c r="AH86" s="771"/>
      <c r="AI86" s="771"/>
      <c r="AJ86" s="771"/>
      <c r="AK86" s="771"/>
      <c r="AL86" s="771"/>
      <c r="AM86" s="771"/>
      <c r="AN86" s="771"/>
      <c r="AO86" s="70"/>
      <c r="AP86" s="37"/>
      <c r="AQ86" s="30"/>
      <c r="AR86" s="24"/>
    </row>
    <row r="87" spans="3:44" ht="19.5" customHeight="1" thickBot="1" x14ac:dyDescent="0.5">
      <c r="C87" s="27"/>
      <c r="D87" s="26"/>
      <c r="E87" s="605"/>
      <c r="F87" s="606"/>
      <c r="G87" s="635" t="s">
        <v>71</v>
      </c>
      <c r="H87" s="636"/>
      <c r="I87" s="636"/>
      <c r="J87" s="637"/>
      <c r="K87" s="69"/>
      <c r="L87" s="772"/>
      <c r="M87" s="772"/>
      <c r="N87" s="772"/>
      <c r="O87" s="772"/>
      <c r="P87" s="772"/>
      <c r="Q87" s="772"/>
      <c r="R87" s="772"/>
      <c r="S87" s="772"/>
      <c r="T87" s="772"/>
      <c r="U87" s="772"/>
      <c r="V87" s="772"/>
      <c r="W87" s="772"/>
      <c r="X87" s="772"/>
      <c r="Y87" s="772"/>
      <c r="Z87" s="772"/>
      <c r="AA87" s="772"/>
      <c r="AB87" s="772"/>
      <c r="AC87" s="772"/>
      <c r="AD87" s="772"/>
      <c r="AE87" s="772"/>
      <c r="AF87" s="772"/>
      <c r="AG87" s="772"/>
      <c r="AH87" s="772"/>
      <c r="AI87" s="772"/>
      <c r="AJ87" s="772"/>
      <c r="AK87" s="772"/>
      <c r="AL87" s="772"/>
      <c r="AM87" s="673" t="s">
        <v>70</v>
      </c>
      <c r="AN87" s="673"/>
      <c r="AO87" s="674"/>
      <c r="AP87" s="26"/>
      <c r="AQ87" s="30"/>
      <c r="AR87" s="24"/>
    </row>
    <row r="88" spans="3:44" ht="15" customHeight="1" x14ac:dyDescent="0.45">
      <c r="C88" s="27"/>
      <c r="D88" s="26"/>
      <c r="E88" s="586" t="s">
        <v>451</v>
      </c>
      <c r="F88" s="587"/>
      <c r="G88" s="588" t="s">
        <v>467</v>
      </c>
      <c r="H88" s="589"/>
      <c r="I88" s="589"/>
      <c r="J88" s="589"/>
      <c r="K88" s="589"/>
      <c r="L88" s="589"/>
      <c r="M88" s="589"/>
      <c r="N88" s="589"/>
      <c r="O88" s="589"/>
      <c r="P88" s="589"/>
      <c r="Q88" s="589"/>
      <c r="R88" s="589"/>
      <c r="S88" s="589"/>
      <c r="T88" s="589"/>
      <c r="U88" s="589"/>
      <c r="V88" s="590"/>
      <c r="W88" s="588" t="s">
        <v>468</v>
      </c>
      <c r="X88" s="589"/>
      <c r="Y88" s="589"/>
      <c r="Z88" s="589"/>
      <c r="AA88" s="591"/>
      <c r="AB88" s="591" t="s">
        <v>40</v>
      </c>
      <c r="AC88" s="773"/>
      <c r="AD88" s="774"/>
      <c r="AE88" s="775" t="s">
        <v>41</v>
      </c>
      <c r="AF88" s="773"/>
      <c r="AG88" s="773"/>
      <c r="AH88" s="773"/>
      <c r="AI88" s="776"/>
      <c r="AJ88" s="775" t="s">
        <v>69</v>
      </c>
      <c r="AK88" s="773"/>
      <c r="AL88" s="773"/>
      <c r="AM88" s="773"/>
      <c r="AN88" s="773"/>
      <c r="AO88" s="776"/>
      <c r="AP88" s="33"/>
      <c r="AQ88" s="30"/>
      <c r="AR88" s="24"/>
    </row>
    <row r="89" spans="3:44" ht="17.25" customHeight="1" thickBot="1" x14ac:dyDescent="0.5">
      <c r="C89" s="27"/>
      <c r="D89" s="26"/>
      <c r="E89" s="592"/>
      <c r="F89" s="593"/>
      <c r="G89" s="594">
        <f>IFERROR(VLOOKUP(E89,カタログギフト詳細!$B:$C,2,FALSE),0)</f>
        <v>0</v>
      </c>
      <c r="H89" s="595"/>
      <c r="I89" s="595"/>
      <c r="J89" s="595"/>
      <c r="K89" s="595"/>
      <c r="L89" s="595"/>
      <c r="M89" s="595"/>
      <c r="N89" s="595"/>
      <c r="O89" s="595"/>
      <c r="P89" s="595"/>
      <c r="Q89" s="595"/>
      <c r="R89" s="595"/>
      <c r="S89" s="595"/>
      <c r="T89" s="595"/>
      <c r="U89" s="595"/>
      <c r="V89" s="596"/>
      <c r="W89" s="592"/>
      <c r="X89" s="597"/>
      <c r="Y89" s="597"/>
      <c r="Z89" s="597"/>
      <c r="AA89" s="598"/>
      <c r="AB89" s="777"/>
      <c r="AC89" s="778"/>
      <c r="AD89" s="779"/>
      <c r="AE89" s="780">
        <f>IFERROR(VLOOKUP(G89,カタログギフト詳細!C:D,2,FALSE),0)</f>
        <v>0</v>
      </c>
      <c r="AF89" s="781"/>
      <c r="AG89" s="781"/>
      <c r="AH89" s="781"/>
      <c r="AI89" s="782"/>
      <c r="AJ89" s="780">
        <f>AB89*AE89</f>
        <v>0</v>
      </c>
      <c r="AK89" s="781"/>
      <c r="AL89" s="781"/>
      <c r="AM89" s="781"/>
      <c r="AN89" s="781"/>
      <c r="AO89" s="101" t="s">
        <v>43</v>
      </c>
      <c r="AP89" s="56"/>
      <c r="AQ89" s="30"/>
      <c r="AR89" s="24"/>
    </row>
    <row r="90" spans="3:44" ht="9.75" customHeight="1" thickBot="1" x14ac:dyDescent="0.5">
      <c r="C90" s="53"/>
      <c r="D90" s="24"/>
      <c r="E90" s="111"/>
      <c r="F90" s="111"/>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9"/>
      <c r="AQ90" s="30"/>
    </row>
    <row r="91" spans="3:44" ht="22.5" customHeight="1" thickBot="1" x14ac:dyDescent="0.5">
      <c r="C91" s="27"/>
      <c r="D91" s="26"/>
      <c r="E91" s="614" t="s">
        <v>98</v>
      </c>
      <c r="F91" s="615"/>
      <c r="G91" s="615"/>
      <c r="H91" s="616"/>
      <c r="I91" s="620" t="s">
        <v>99</v>
      </c>
      <c r="J91" s="621"/>
      <c r="K91" s="621"/>
      <c r="L91" s="622"/>
      <c r="M91" s="622"/>
      <c r="N91" s="622"/>
      <c r="O91" s="623"/>
      <c r="P91" s="624" t="s">
        <v>104</v>
      </c>
      <c r="Q91" s="625"/>
      <c r="R91" s="626"/>
      <c r="S91" s="627"/>
      <c r="T91" s="628"/>
      <c r="U91" s="628"/>
      <c r="V91" s="628"/>
      <c r="W91" s="629"/>
      <c r="X91" s="630" t="s">
        <v>60</v>
      </c>
      <c r="Y91" s="631"/>
      <c r="Z91" s="599"/>
      <c r="AA91" s="600"/>
      <c r="AB91" s="624" t="s">
        <v>105</v>
      </c>
      <c r="AC91" s="625"/>
      <c r="AD91" s="625"/>
      <c r="AE91" s="599"/>
      <c r="AF91" s="600"/>
      <c r="AG91" s="758" t="s">
        <v>106</v>
      </c>
      <c r="AH91" s="759"/>
      <c r="AI91" s="759"/>
      <c r="AJ91" s="759"/>
      <c r="AK91" s="759"/>
      <c r="AL91" s="759"/>
      <c r="AM91" s="759"/>
      <c r="AN91" s="759"/>
      <c r="AO91" s="760"/>
      <c r="AP91" s="26"/>
      <c r="AQ91" s="30"/>
      <c r="AR91" s="24"/>
    </row>
    <row r="92" spans="3:44" ht="22.5" customHeight="1" thickBot="1" x14ac:dyDescent="0.5">
      <c r="C92" s="27"/>
      <c r="D92" s="26"/>
      <c r="E92" s="617"/>
      <c r="F92" s="618"/>
      <c r="G92" s="618"/>
      <c r="H92" s="619"/>
      <c r="I92" s="638" t="s">
        <v>100</v>
      </c>
      <c r="J92" s="631"/>
      <c r="K92" s="639"/>
      <c r="L92" s="626" t="s">
        <v>101</v>
      </c>
      <c r="M92" s="631"/>
      <c r="N92" s="599"/>
      <c r="O92" s="761"/>
      <c r="P92" s="626" t="s">
        <v>102</v>
      </c>
      <c r="Q92" s="631"/>
      <c r="R92" s="599"/>
      <c r="S92" s="761"/>
      <c r="T92" s="626" t="s">
        <v>103</v>
      </c>
      <c r="U92" s="631"/>
      <c r="V92" s="599"/>
      <c r="W92" s="762"/>
      <c r="X92" s="763" t="s">
        <v>107</v>
      </c>
      <c r="Y92" s="631"/>
      <c r="Z92" s="599"/>
      <c r="AA92" s="600"/>
      <c r="AB92" s="764" t="s">
        <v>92</v>
      </c>
      <c r="AC92" s="765"/>
      <c r="AD92" s="766"/>
      <c r="AE92" s="767"/>
      <c r="AF92" s="768"/>
      <c r="AG92" s="768"/>
      <c r="AH92" s="768"/>
      <c r="AI92" s="768"/>
      <c r="AJ92" s="768"/>
      <c r="AK92" s="768"/>
      <c r="AL92" s="768"/>
      <c r="AM92" s="768"/>
      <c r="AN92" s="768"/>
      <c r="AO92" s="769"/>
      <c r="AP92" s="26"/>
      <c r="AQ92" s="30"/>
      <c r="AR92" s="24"/>
    </row>
    <row r="93" spans="3:44" ht="9.75" customHeight="1" x14ac:dyDescent="0.45">
      <c r="C93" s="27"/>
      <c r="D93" s="26"/>
      <c r="E93" s="601" t="s">
        <v>66</v>
      </c>
      <c r="F93" s="602"/>
      <c r="G93" s="607" t="s">
        <v>68</v>
      </c>
      <c r="H93" s="608"/>
      <c r="I93" s="608"/>
      <c r="J93" s="609"/>
      <c r="K93" s="80" t="s">
        <v>24</v>
      </c>
      <c r="L93" s="613"/>
      <c r="M93" s="613"/>
      <c r="N93" s="613"/>
      <c r="O93" s="613"/>
      <c r="P93" s="81" t="s">
        <v>79</v>
      </c>
      <c r="Q93" s="613"/>
      <c r="R93" s="613"/>
      <c r="S93" s="613"/>
      <c r="T93" s="613"/>
      <c r="U93" s="613"/>
      <c r="V93" s="66"/>
      <c r="W93" s="66"/>
      <c r="X93" s="66"/>
      <c r="Y93" s="66"/>
      <c r="Z93" s="66"/>
      <c r="AA93" s="66"/>
      <c r="AB93" s="66"/>
      <c r="AC93" s="66"/>
      <c r="AD93" s="685" t="s">
        <v>83</v>
      </c>
      <c r="AE93" s="685"/>
      <c r="AF93" s="685"/>
      <c r="AG93" s="685"/>
      <c r="AH93" s="685"/>
      <c r="AI93" s="685"/>
      <c r="AJ93" s="685"/>
      <c r="AK93" s="685"/>
      <c r="AL93" s="685"/>
      <c r="AM93" s="685"/>
      <c r="AN93" s="685"/>
      <c r="AO93" s="67"/>
      <c r="AP93" s="26"/>
      <c r="AQ93" s="30"/>
      <c r="AR93" s="24"/>
    </row>
    <row r="94" spans="3:44" ht="16.5" customHeight="1" x14ac:dyDescent="0.45">
      <c r="C94" s="27"/>
      <c r="D94" s="26"/>
      <c r="E94" s="603"/>
      <c r="F94" s="604"/>
      <c r="G94" s="610"/>
      <c r="H94" s="611"/>
      <c r="I94" s="611"/>
      <c r="J94" s="612"/>
      <c r="K94" s="65"/>
      <c r="L94" s="770"/>
      <c r="M94" s="770"/>
      <c r="N94" s="770"/>
      <c r="O94" s="770"/>
      <c r="P94" s="770"/>
      <c r="Q94" s="770"/>
      <c r="R94" s="770"/>
      <c r="S94" s="770"/>
      <c r="T94" s="770"/>
      <c r="U94" s="770"/>
      <c r="V94" s="770"/>
      <c r="W94" s="770"/>
      <c r="X94" s="770"/>
      <c r="Y94" s="770"/>
      <c r="Z94" s="770"/>
      <c r="AA94" s="770"/>
      <c r="AB94" s="770"/>
      <c r="AC94" s="68"/>
      <c r="AD94" s="770"/>
      <c r="AE94" s="770"/>
      <c r="AF94" s="770"/>
      <c r="AG94" s="770"/>
      <c r="AH94" s="770"/>
      <c r="AI94" s="770"/>
      <c r="AJ94" s="770"/>
      <c r="AK94" s="770"/>
      <c r="AL94" s="770"/>
      <c r="AM94" s="770"/>
      <c r="AN94" s="770"/>
      <c r="AO94" s="103"/>
      <c r="AP94" s="26"/>
      <c r="AQ94" s="30"/>
      <c r="AR94" s="24"/>
    </row>
    <row r="95" spans="3:44" ht="9.4499999999999993" customHeight="1" x14ac:dyDescent="0.45">
      <c r="C95" s="27"/>
      <c r="D95" s="26"/>
      <c r="E95" s="603"/>
      <c r="F95" s="604"/>
      <c r="G95" s="632" t="s">
        <v>6</v>
      </c>
      <c r="H95" s="633"/>
      <c r="I95" s="633"/>
      <c r="J95" s="634"/>
      <c r="K95" s="86"/>
      <c r="L95" s="771"/>
      <c r="M95" s="771"/>
      <c r="N95" s="771"/>
      <c r="O95" s="771"/>
      <c r="P95" s="771"/>
      <c r="Q95" s="771"/>
      <c r="R95" s="771"/>
      <c r="S95" s="771"/>
      <c r="T95" s="771"/>
      <c r="U95" s="771"/>
      <c r="V95" s="771"/>
      <c r="W95" s="771"/>
      <c r="X95" s="771"/>
      <c r="Y95" s="771"/>
      <c r="Z95" s="771"/>
      <c r="AA95" s="771"/>
      <c r="AB95" s="771"/>
      <c r="AC95" s="771"/>
      <c r="AD95" s="771"/>
      <c r="AE95" s="771"/>
      <c r="AF95" s="771"/>
      <c r="AG95" s="771"/>
      <c r="AH95" s="771"/>
      <c r="AI95" s="771"/>
      <c r="AJ95" s="771"/>
      <c r="AK95" s="771"/>
      <c r="AL95" s="771"/>
      <c r="AM95" s="771"/>
      <c r="AN95" s="771"/>
      <c r="AO95" s="70"/>
      <c r="AP95" s="37"/>
      <c r="AQ95" s="30"/>
      <c r="AR95" s="24"/>
    </row>
    <row r="96" spans="3:44" ht="19.5" customHeight="1" thickBot="1" x14ac:dyDescent="0.5">
      <c r="C96" s="27"/>
      <c r="D96" s="26"/>
      <c r="E96" s="605"/>
      <c r="F96" s="606"/>
      <c r="G96" s="635" t="s">
        <v>71</v>
      </c>
      <c r="H96" s="636"/>
      <c r="I96" s="636"/>
      <c r="J96" s="637"/>
      <c r="K96" s="69"/>
      <c r="L96" s="772"/>
      <c r="M96" s="772"/>
      <c r="N96" s="772"/>
      <c r="O96" s="772"/>
      <c r="P96" s="772"/>
      <c r="Q96" s="772"/>
      <c r="R96" s="772"/>
      <c r="S96" s="772"/>
      <c r="T96" s="772"/>
      <c r="U96" s="772"/>
      <c r="V96" s="772"/>
      <c r="W96" s="772"/>
      <c r="X96" s="772"/>
      <c r="Y96" s="772"/>
      <c r="Z96" s="772"/>
      <c r="AA96" s="772"/>
      <c r="AB96" s="772"/>
      <c r="AC96" s="772"/>
      <c r="AD96" s="772"/>
      <c r="AE96" s="772"/>
      <c r="AF96" s="772"/>
      <c r="AG96" s="772"/>
      <c r="AH96" s="772"/>
      <c r="AI96" s="772"/>
      <c r="AJ96" s="772"/>
      <c r="AK96" s="772"/>
      <c r="AL96" s="772"/>
      <c r="AM96" s="673" t="s">
        <v>70</v>
      </c>
      <c r="AN96" s="673"/>
      <c r="AO96" s="674"/>
      <c r="AP96" s="26"/>
      <c r="AQ96" s="30"/>
      <c r="AR96" s="24"/>
    </row>
    <row r="97" spans="3:44" ht="15" customHeight="1" x14ac:dyDescent="0.45">
      <c r="C97" s="27"/>
      <c r="D97" s="26"/>
      <c r="E97" s="586" t="s">
        <v>451</v>
      </c>
      <c r="F97" s="587"/>
      <c r="G97" s="588" t="s">
        <v>467</v>
      </c>
      <c r="H97" s="589"/>
      <c r="I97" s="589"/>
      <c r="J97" s="589"/>
      <c r="K97" s="589"/>
      <c r="L97" s="589"/>
      <c r="M97" s="589"/>
      <c r="N97" s="589"/>
      <c r="O97" s="589"/>
      <c r="P97" s="589"/>
      <c r="Q97" s="589"/>
      <c r="R97" s="589"/>
      <c r="S97" s="589"/>
      <c r="T97" s="589"/>
      <c r="U97" s="589"/>
      <c r="V97" s="590"/>
      <c r="W97" s="588" t="s">
        <v>468</v>
      </c>
      <c r="X97" s="589"/>
      <c r="Y97" s="589"/>
      <c r="Z97" s="589"/>
      <c r="AA97" s="591"/>
      <c r="AB97" s="591" t="s">
        <v>40</v>
      </c>
      <c r="AC97" s="773"/>
      <c r="AD97" s="774"/>
      <c r="AE97" s="775" t="s">
        <v>41</v>
      </c>
      <c r="AF97" s="773"/>
      <c r="AG97" s="773"/>
      <c r="AH97" s="773"/>
      <c r="AI97" s="776"/>
      <c r="AJ97" s="775" t="s">
        <v>69</v>
      </c>
      <c r="AK97" s="773"/>
      <c r="AL97" s="773"/>
      <c r="AM97" s="773"/>
      <c r="AN97" s="773"/>
      <c r="AO97" s="776"/>
      <c r="AP97" s="33"/>
      <c r="AQ97" s="30"/>
      <c r="AR97" s="24"/>
    </row>
    <row r="98" spans="3:44" ht="17.25" customHeight="1" thickBot="1" x14ac:dyDescent="0.5">
      <c r="C98" s="27"/>
      <c r="D98" s="26"/>
      <c r="E98" s="592"/>
      <c r="F98" s="593"/>
      <c r="G98" s="594">
        <f>IFERROR(VLOOKUP(E98,カタログギフト詳細!$B:$C,2,FALSE),0)</f>
        <v>0</v>
      </c>
      <c r="H98" s="595"/>
      <c r="I98" s="595"/>
      <c r="J98" s="595"/>
      <c r="K98" s="595"/>
      <c r="L98" s="595"/>
      <c r="M98" s="595"/>
      <c r="N98" s="595"/>
      <c r="O98" s="595"/>
      <c r="P98" s="595"/>
      <c r="Q98" s="595"/>
      <c r="R98" s="595"/>
      <c r="S98" s="595"/>
      <c r="T98" s="595"/>
      <c r="U98" s="595"/>
      <c r="V98" s="596"/>
      <c r="W98" s="592"/>
      <c r="X98" s="597"/>
      <c r="Y98" s="597"/>
      <c r="Z98" s="597"/>
      <c r="AA98" s="598"/>
      <c r="AB98" s="777"/>
      <c r="AC98" s="778"/>
      <c r="AD98" s="779"/>
      <c r="AE98" s="780">
        <f>IFERROR(VLOOKUP(G98,カタログギフト詳細!C:D,2,FALSE),0)</f>
        <v>0</v>
      </c>
      <c r="AF98" s="781"/>
      <c r="AG98" s="781"/>
      <c r="AH98" s="781"/>
      <c r="AI98" s="782"/>
      <c r="AJ98" s="780">
        <f>AB98*AE98</f>
        <v>0</v>
      </c>
      <c r="AK98" s="781"/>
      <c r="AL98" s="781"/>
      <c r="AM98" s="781"/>
      <c r="AN98" s="781"/>
      <c r="AO98" s="101" t="s">
        <v>43</v>
      </c>
      <c r="AP98" s="56"/>
      <c r="AQ98" s="30"/>
      <c r="AR98" s="24"/>
    </row>
    <row r="99" spans="3:44" ht="9.75" customHeight="1" thickBot="1" x14ac:dyDescent="0.5">
      <c r="C99" s="53"/>
      <c r="D99" s="24"/>
      <c r="E99" s="111"/>
      <c r="F99" s="111"/>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9"/>
      <c r="AQ99" s="30"/>
    </row>
    <row r="100" spans="3:44" ht="22.5" customHeight="1" thickBot="1" x14ac:dyDescent="0.5">
      <c r="C100" s="27"/>
      <c r="D100" s="26"/>
      <c r="E100" s="614" t="s">
        <v>98</v>
      </c>
      <c r="F100" s="615"/>
      <c r="G100" s="615"/>
      <c r="H100" s="616"/>
      <c r="I100" s="620" t="s">
        <v>99</v>
      </c>
      <c r="J100" s="621"/>
      <c r="K100" s="621"/>
      <c r="L100" s="622"/>
      <c r="M100" s="622"/>
      <c r="N100" s="622"/>
      <c r="O100" s="623"/>
      <c r="P100" s="624" t="s">
        <v>104</v>
      </c>
      <c r="Q100" s="625"/>
      <c r="R100" s="626"/>
      <c r="S100" s="627"/>
      <c r="T100" s="628"/>
      <c r="U100" s="628"/>
      <c r="V100" s="628"/>
      <c r="W100" s="629"/>
      <c r="X100" s="630" t="s">
        <v>60</v>
      </c>
      <c r="Y100" s="631"/>
      <c r="Z100" s="599"/>
      <c r="AA100" s="600"/>
      <c r="AB100" s="624" t="s">
        <v>105</v>
      </c>
      <c r="AC100" s="625"/>
      <c r="AD100" s="625"/>
      <c r="AE100" s="599"/>
      <c r="AF100" s="600"/>
      <c r="AG100" s="758" t="s">
        <v>106</v>
      </c>
      <c r="AH100" s="759"/>
      <c r="AI100" s="759"/>
      <c r="AJ100" s="759"/>
      <c r="AK100" s="759"/>
      <c r="AL100" s="759"/>
      <c r="AM100" s="759"/>
      <c r="AN100" s="759"/>
      <c r="AO100" s="760"/>
      <c r="AP100" s="26"/>
      <c r="AQ100" s="30"/>
      <c r="AR100" s="24"/>
    </row>
    <row r="101" spans="3:44" ht="22.5" customHeight="1" thickBot="1" x14ac:dyDescent="0.5">
      <c r="C101" s="27"/>
      <c r="D101" s="26"/>
      <c r="E101" s="617"/>
      <c r="F101" s="618"/>
      <c r="G101" s="618"/>
      <c r="H101" s="619"/>
      <c r="I101" s="638" t="s">
        <v>100</v>
      </c>
      <c r="J101" s="631"/>
      <c r="K101" s="639"/>
      <c r="L101" s="626" t="s">
        <v>101</v>
      </c>
      <c r="M101" s="631"/>
      <c r="N101" s="599"/>
      <c r="O101" s="761"/>
      <c r="P101" s="626" t="s">
        <v>102</v>
      </c>
      <c r="Q101" s="631"/>
      <c r="R101" s="599"/>
      <c r="S101" s="761"/>
      <c r="T101" s="626" t="s">
        <v>103</v>
      </c>
      <c r="U101" s="631"/>
      <c r="V101" s="599"/>
      <c r="W101" s="762"/>
      <c r="X101" s="763" t="s">
        <v>107</v>
      </c>
      <c r="Y101" s="631"/>
      <c r="Z101" s="599"/>
      <c r="AA101" s="600"/>
      <c r="AB101" s="764" t="s">
        <v>92</v>
      </c>
      <c r="AC101" s="765"/>
      <c r="AD101" s="766"/>
      <c r="AE101" s="767"/>
      <c r="AF101" s="768"/>
      <c r="AG101" s="768"/>
      <c r="AH101" s="768"/>
      <c r="AI101" s="768"/>
      <c r="AJ101" s="768"/>
      <c r="AK101" s="768"/>
      <c r="AL101" s="768"/>
      <c r="AM101" s="768"/>
      <c r="AN101" s="768"/>
      <c r="AO101" s="769"/>
      <c r="AP101" s="26"/>
      <c r="AQ101" s="30"/>
      <c r="AR101" s="24"/>
    </row>
    <row r="102" spans="3:44" ht="9.75" customHeight="1" x14ac:dyDescent="0.45">
      <c r="C102" s="27"/>
      <c r="D102" s="26"/>
      <c r="E102" s="601" t="s">
        <v>88</v>
      </c>
      <c r="F102" s="602"/>
      <c r="G102" s="607" t="s">
        <v>68</v>
      </c>
      <c r="H102" s="608"/>
      <c r="I102" s="608"/>
      <c r="J102" s="609"/>
      <c r="K102" s="80" t="s">
        <v>24</v>
      </c>
      <c r="L102" s="613"/>
      <c r="M102" s="613"/>
      <c r="N102" s="613"/>
      <c r="O102" s="613"/>
      <c r="P102" s="81" t="s">
        <v>79</v>
      </c>
      <c r="Q102" s="613"/>
      <c r="R102" s="613"/>
      <c r="S102" s="613"/>
      <c r="T102" s="613"/>
      <c r="U102" s="613"/>
      <c r="V102" s="66"/>
      <c r="W102" s="66"/>
      <c r="X102" s="66"/>
      <c r="Y102" s="66"/>
      <c r="Z102" s="66"/>
      <c r="AA102" s="66"/>
      <c r="AB102" s="66"/>
      <c r="AC102" s="66"/>
      <c r="AD102" s="685" t="s">
        <v>83</v>
      </c>
      <c r="AE102" s="685"/>
      <c r="AF102" s="685"/>
      <c r="AG102" s="685"/>
      <c r="AH102" s="685"/>
      <c r="AI102" s="685"/>
      <c r="AJ102" s="685"/>
      <c r="AK102" s="685"/>
      <c r="AL102" s="685"/>
      <c r="AM102" s="685"/>
      <c r="AN102" s="685"/>
      <c r="AO102" s="67"/>
      <c r="AP102" s="26"/>
      <c r="AQ102" s="30"/>
      <c r="AR102" s="24"/>
    </row>
    <row r="103" spans="3:44" ht="16.5" customHeight="1" x14ac:dyDescent="0.45">
      <c r="C103" s="27"/>
      <c r="D103" s="26"/>
      <c r="E103" s="603"/>
      <c r="F103" s="604"/>
      <c r="G103" s="610"/>
      <c r="H103" s="611"/>
      <c r="I103" s="611"/>
      <c r="J103" s="612"/>
      <c r="K103" s="65"/>
      <c r="L103" s="770"/>
      <c r="M103" s="770"/>
      <c r="N103" s="770"/>
      <c r="O103" s="770"/>
      <c r="P103" s="770"/>
      <c r="Q103" s="770"/>
      <c r="R103" s="770"/>
      <c r="S103" s="770"/>
      <c r="T103" s="770"/>
      <c r="U103" s="770"/>
      <c r="V103" s="770"/>
      <c r="W103" s="770"/>
      <c r="X103" s="770"/>
      <c r="Y103" s="770"/>
      <c r="Z103" s="770"/>
      <c r="AA103" s="770"/>
      <c r="AB103" s="770"/>
      <c r="AC103" s="68"/>
      <c r="AD103" s="770"/>
      <c r="AE103" s="770"/>
      <c r="AF103" s="770"/>
      <c r="AG103" s="770"/>
      <c r="AH103" s="770"/>
      <c r="AI103" s="770"/>
      <c r="AJ103" s="770"/>
      <c r="AK103" s="770"/>
      <c r="AL103" s="770"/>
      <c r="AM103" s="770"/>
      <c r="AN103" s="770"/>
      <c r="AO103" s="103"/>
      <c r="AP103" s="26"/>
      <c r="AQ103" s="30"/>
      <c r="AR103" s="24"/>
    </row>
    <row r="104" spans="3:44" ht="9.4499999999999993" customHeight="1" x14ac:dyDescent="0.45">
      <c r="C104" s="27"/>
      <c r="D104" s="26"/>
      <c r="E104" s="603"/>
      <c r="F104" s="604"/>
      <c r="G104" s="632" t="s">
        <v>6</v>
      </c>
      <c r="H104" s="633"/>
      <c r="I104" s="633"/>
      <c r="J104" s="634"/>
      <c r="K104" s="86"/>
      <c r="L104" s="771"/>
      <c r="M104" s="771"/>
      <c r="N104" s="771"/>
      <c r="O104" s="771"/>
      <c r="P104" s="771"/>
      <c r="Q104" s="771"/>
      <c r="R104" s="771"/>
      <c r="S104" s="771"/>
      <c r="T104" s="771"/>
      <c r="U104" s="771"/>
      <c r="V104" s="771"/>
      <c r="W104" s="771"/>
      <c r="X104" s="771"/>
      <c r="Y104" s="771"/>
      <c r="Z104" s="771"/>
      <c r="AA104" s="771"/>
      <c r="AB104" s="771"/>
      <c r="AC104" s="771"/>
      <c r="AD104" s="771"/>
      <c r="AE104" s="771"/>
      <c r="AF104" s="771"/>
      <c r="AG104" s="771"/>
      <c r="AH104" s="771"/>
      <c r="AI104" s="771"/>
      <c r="AJ104" s="771"/>
      <c r="AK104" s="771"/>
      <c r="AL104" s="771"/>
      <c r="AM104" s="771"/>
      <c r="AN104" s="771"/>
      <c r="AO104" s="70"/>
      <c r="AP104" s="37"/>
      <c r="AQ104" s="30"/>
      <c r="AR104" s="24"/>
    </row>
    <row r="105" spans="3:44" ht="19.5" customHeight="1" thickBot="1" x14ac:dyDescent="0.5">
      <c r="C105" s="27"/>
      <c r="D105" s="26"/>
      <c r="E105" s="605"/>
      <c r="F105" s="606"/>
      <c r="G105" s="635" t="s">
        <v>71</v>
      </c>
      <c r="H105" s="636"/>
      <c r="I105" s="636"/>
      <c r="J105" s="637"/>
      <c r="K105" s="69"/>
      <c r="L105" s="772"/>
      <c r="M105" s="772"/>
      <c r="N105" s="772"/>
      <c r="O105" s="772"/>
      <c r="P105" s="772"/>
      <c r="Q105" s="772"/>
      <c r="R105" s="772"/>
      <c r="S105" s="772"/>
      <c r="T105" s="772"/>
      <c r="U105" s="772"/>
      <c r="V105" s="772"/>
      <c r="W105" s="772"/>
      <c r="X105" s="772"/>
      <c r="Y105" s="772"/>
      <c r="Z105" s="772"/>
      <c r="AA105" s="772"/>
      <c r="AB105" s="772"/>
      <c r="AC105" s="772"/>
      <c r="AD105" s="772"/>
      <c r="AE105" s="772"/>
      <c r="AF105" s="772"/>
      <c r="AG105" s="772"/>
      <c r="AH105" s="772"/>
      <c r="AI105" s="772"/>
      <c r="AJ105" s="772"/>
      <c r="AK105" s="772"/>
      <c r="AL105" s="772"/>
      <c r="AM105" s="673" t="s">
        <v>70</v>
      </c>
      <c r="AN105" s="673"/>
      <c r="AO105" s="674"/>
      <c r="AP105" s="26"/>
      <c r="AQ105" s="30"/>
      <c r="AR105" s="24"/>
    </row>
    <row r="106" spans="3:44" ht="15" customHeight="1" x14ac:dyDescent="0.45">
      <c r="C106" s="27"/>
      <c r="D106" s="26"/>
      <c r="E106" s="586" t="s">
        <v>451</v>
      </c>
      <c r="F106" s="587"/>
      <c r="G106" s="588" t="s">
        <v>467</v>
      </c>
      <c r="H106" s="589"/>
      <c r="I106" s="589"/>
      <c r="J106" s="589"/>
      <c r="K106" s="589"/>
      <c r="L106" s="589"/>
      <c r="M106" s="589"/>
      <c r="N106" s="589"/>
      <c r="O106" s="589"/>
      <c r="P106" s="589"/>
      <c r="Q106" s="589"/>
      <c r="R106" s="589"/>
      <c r="S106" s="589"/>
      <c r="T106" s="589"/>
      <c r="U106" s="589"/>
      <c r="V106" s="590"/>
      <c r="W106" s="588" t="s">
        <v>468</v>
      </c>
      <c r="X106" s="589"/>
      <c r="Y106" s="589"/>
      <c r="Z106" s="589"/>
      <c r="AA106" s="591"/>
      <c r="AB106" s="591" t="s">
        <v>40</v>
      </c>
      <c r="AC106" s="773"/>
      <c r="AD106" s="774"/>
      <c r="AE106" s="775" t="s">
        <v>41</v>
      </c>
      <c r="AF106" s="773"/>
      <c r="AG106" s="773"/>
      <c r="AH106" s="773"/>
      <c r="AI106" s="776"/>
      <c r="AJ106" s="775" t="s">
        <v>69</v>
      </c>
      <c r="AK106" s="773"/>
      <c r="AL106" s="773"/>
      <c r="AM106" s="773"/>
      <c r="AN106" s="773"/>
      <c r="AO106" s="776"/>
      <c r="AP106" s="33"/>
      <c r="AQ106" s="30"/>
      <c r="AR106" s="24"/>
    </row>
    <row r="107" spans="3:44" ht="17.25" customHeight="1" thickBot="1" x14ac:dyDescent="0.5">
      <c r="C107" s="27"/>
      <c r="D107" s="26"/>
      <c r="E107" s="592"/>
      <c r="F107" s="593"/>
      <c r="G107" s="594">
        <f>IFERROR(VLOOKUP(E107,カタログギフト詳細!$B:$C,2,FALSE),0)</f>
        <v>0</v>
      </c>
      <c r="H107" s="595"/>
      <c r="I107" s="595"/>
      <c r="J107" s="595"/>
      <c r="K107" s="595"/>
      <c r="L107" s="595"/>
      <c r="M107" s="595"/>
      <c r="N107" s="595"/>
      <c r="O107" s="595"/>
      <c r="P107" s="595"/>
      <c r="Q107" s="595"/>
      <c r="R107" s="595"/>
      <c r="S107" s="595"/>
      <c r="T107" s="595"/>
      <c r="U107" s="595"/>
      <c r="V107" s="596"/>
      <c r="W107" s="592"/>
      <c r="X107" s="597"/>
      <c r="Y107" s="597"/>
      <c r="Z107" s="597"/>
      <c r="AA107" s="598"/>
      <c r="AB107" s="777"/>
      <c r="AC107" s="778"/>
      <c r="AD107" s="779"/>
      <c r="AE107" s="780">
        <f>IFERROR(VLOOKUP(G107,カタログギフト詳細!C:D,2,FALSE),0)</f>
        <v>0</v>
      </c>
      <c r="AF107" s="781"/>
      <c r="AG107" s="781"/>
      <c r="AH107" s="781"/>
      <c r="AI107" s="782"/>
      <c r="AJ107" s="780">
        <f>AB107*AE107</f>
        <v>0</v>
      </c>
      <c r="AK107" s="781"/>
      <c r="AL107" s="781"/>
      <c r="AM107" s="781"/>
      <c r="AN107" s="781"/>
      <c r="AO107" s="101" t="s">
        <v>43</v>
      </c>
      <c r="AP107" s="56"/>
      <c r="AQ107" s="30"/>
      <c r="AR107" s="24"/>
    </row>
    <row r="108" spans="3:44" ht="9.75" customHeight="1" thickBot="1" x14ac:dyDescent="0.5">
      <c r="C108" s="53"/>
      <c r="D108" s="24"/>
      <c r="E108" s="111"/>
      <c r="F108" s="111"/>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9"/>
      <c r="AQ108" s="30"/>
    </row>
    <row r="109" spans="3:44" ht="22.5" customHeight="1" thickBot="1" x14ac:dyDescent="0.5">
      <c r="C109" s="27"/>
      <c r="D109" s="26"/>
      <c r="E109" s="614" t="s">
        <v>98</v>
      </c>
      <c r="F109" s="615"/>
      <c r="G109" s="615"/>
      <c r="H109" s="616"/>
      <c r="I109" s="620" t="s">
        <v>99</v>
      </c>
      <c r="J109" s="621"/>
      <c r="K109" s="621"/>
      <c r="L109" s="622"/>
      <c r="M109" s="622"/>
      <c r="N109" s="622"/>
      <c r="O109" s="623"/>
      <c r="P109" s="624" t="s">
        <v>104</v>
      </c>
      <c r="Q109" s="625"/>
      <c r="R109" s="626"/>
      <c r="S109" s="627"/>
      <c r="T109" s="628"/>
      <c r="U109" s="628"/>
      <c r="V109" s="628"/>
      <c r="W109" s="629"/>
      <c r="X109" s="630" t="s">
        <v>60</v>
      </c>
      <c r="Y109" s="631"/>
      <c r="Z109" s="599"/>
      <c r="AA109" s="600"/>
      <c r="AB109" s="624" t="s">
        <v>105</v>
      </c>
      <c r="AC109" s="625"/>
      <c r="AD109" s="625"/>
      <c r="AE109" s="599"/>
      <c r="AF109" s="600"/>
      <c r="AG109" s="758" t="s">
        <v>106</v>
      </c>
      <c r="AH109" s="759"/>
      <c r="AI109" s="759"/>
      <c r="AJ109" s="759"/>
      <c r="AK109" s="759"/>
      <c r="AL109" s="759"/>
      <c r="AM109" s="759"/>
      <c r="AN109" s="759"/>
      <c r="AO109" s="760"/>
      <c r="AP109" s="26"/>
      <c r="AQ109" s="30"/>
      <c r="AR109" s="24"/>
    </row>
    <row r="110" spans="3:44" ht="22.5" customHeight="1" thickBot="1" x14ac:dyDescent="0.5">
      <c r="C110" s="27"/>
      <c r="D110" s="26"/>
      <c r="E110" s="617"/>
      <c r="F110" s="618"/>
      <c r="G110" s="618"/>
      <c r="H110" s="619"/>
      <c r="I110" s="638" t="s">
        <v>100</v>
      </c>
      <c r="J110" s="631"/>
      <c r="K110" s="639"/>
      <c r="L110" s="626" t="s">
        <v>101</v>
      </c>
      <c r="M110" s="631"/>
      <c r="N110" s="599"/>
      <c r="O110" s="761"/>
      <c r="P110" s="626" t="s">
        <v>102</v>
      </c>
      <c r="Q110" s="631"/>
      <c r="R110" s="599"/>
      <c r="S110" s="761"/>
      <c r="T110" s="626" t="s">
        <v>103</v>
      </c>
      <c r="U110" s="631"/>
      <c r="V110" s="599"/>
      <c r="W110" s="762"/>
      <c r="X110" s="763" t="s">
        <v>107</v>
      </c>
      <c r="Y110" s="631"/>
      <c r="Z110" s="599"/>
      <c r="AA110" s="600"/>
      <c r="AB110" s="764" t="s">
        <v>92</v>
      </c>
      <c r="AC110" s="765"/>
      <c r="AD110" s="766"/>
      <c r="AE110" s="767"/>
      <c r="AF110" s="768"/>
      <c r="AG110" s="768"/>
      <c r="AH110" s="768"/>
      <c r="AI110" s="768"/>
      <c r="AJ110" s="768"/>
      <c r="AK110" s="768"/>
      <c r="AL110" s="768"/>
      <c r="AM110" s="768"/>
      <c r="AN110" s="768"/>
      <c r="AO110" s="769"/>
      <c r="AP110" s="26"/>
      <c r="AQ110" s="30"/>
      <c r="AR110" s="24"/>
    </row>
    <row r="111" spans="3:44" ht="9.75" customHeight="1" x14ac:dyDescent="0.45">
      <c r="C111" s="27"/>
      <c r="D111" s="26"/>
      <c r="E111" s="601" t="s">
        <v>89</v>
      </c>
      <c r="F111" s="602"/>
      <c r="G111" s="607" t="s">
        <v>68</v>
      </c>
      <c r="H111" s="608"/>
      <c r="I111" s="608"/>
      <c r="J111" s="609"/>
      <c r="K111" s="80" t="s">
        <v>24</v>
      </c>
      <c r="L111" s="613"/>
      <c r="M111" s="613"/>
      <c r="N111" s="613"/>
      <c r="O111" s="613"/>
      <c r="P111" s="81" t="s">
        <v>79</v>
      </c>
      <c r="Q111" s="613"/>
      <c r="R111" s="613"/>
      <c r="S111" s="613"/>
      <c r="T111" s="613"/>
      <c r="U111" s="613"/>
      <c r="V111" s="66"/>
      <c r="W111" s="66"/>
      <c r="X111" s="66"/>
      <c r="Y111" s="66"/>
      <c r="Z111" s="66"/>
      <c r="AA111" s="66"/>
      <c r="AB111" s="66"/>
      <c r="AC111" s="66"/>
      <c r="AD111" s="685" t="s">
        <v>83</v>
      </c>
      <c r="AE111" s="685"/>
      <c r="AF111" s="685"/>
      <c r="AG111" s="685"/>
      <c r="AH111" s="685"/>
      <c r="AI111" s="685"/>
      <c r="AJ111" s="685"/>
      <c r="AK111" s="685"/>
      <c r="AL111" s="685"/>
      <c r="AM111" s="685"/>
      <c r="AN111" s="685"/>
      <c r="AO111" s="67"/>
      <c r="AP111" s="26"/>
      <c r="AQ111" s="30"/>
      <c r="AR111" s="24"/>
    </row>
    <row r="112" spans="3:44" ht="16.5" customHeight="1" x14ac:dyDescent="0.45">
      <c r="C112" s="27"/>
      <c r="D112" s="26"/>
      <c r="E112" s="603"/>
      <c r="F112" s="604"/>
      <c r="G112" s="610"/>
      <c r="H112" s="611"/>
      <c r="I112" s="611"/>
      <c r="J112" s="612"/>
      <c r="K112" s="65"/>
      <c r="L112" s="770"/>
      <c r="M112" s="770"/>
      <c r="N112" s="770"/>
      <c r="O112" s="770"/>
      <c r="P112" s="770"/>
      <c r="Q112" s="770"/>
      <c r="R112" s="770"/>
      <c r="S112" s="770"/>
      <c r="T112" s="770"/>
      <c r="U112" s="770"/>
      <c r="V112" s="770"/>
      <c r="W112" s="770"/>
      <c r="X112" s="770"/>
      <c r="Y112" s="770"/>
      <c r="Z112" s="770"/>
      <c r="AA112" s="770"/>
      <c r="AB112" s="770"/>
      <c r="AC112" s="68"/>
      <c r="AD112" s="770"/>
      <c r="AE112" s="770"/>
      <c r="AF112" s="770"/>
      <c r="AG112" s="770"/>
      <c r="AH112" s="770"/>
      <c r="AI112" s="770"/>
      <c r="AJ112" s="770"/>
      <c r="AK112" s="770"/>
      <c r="AL112" s="770"/>
      <c r="AM112" s="770"/>
      <c r="AN112" s="770"/>
      <c r="AO112" s="103"/>
      <c r="AP112" s="26"/>
      <c r="AQ112" s="30"/>
      <c r="AR112" s="24"/>
    </row>
    <row r="113" spans="3:44" ht="9.4499999999999993" customHeight="1" x14ac:dyDescent="0.45">
      <c r="C113" s="27"/>
      <c r="D113" s="26"/>
      <c r="E113" s="603"/>
      <c r="F113" s="604"/>
      <c r="G113" s="632" t="s">
        <v>6</v>
      </c>
      <c r="H113" s="633"/>
      <c r="I113" s="633"/>
      <c r="J113" s="634"/>
      <c r="K113" s="86"/>
      <c r="L113" s="771"/>
      <c r="M113" s="771"/>
      <c r="N113" s="771"/>
      <c r="O113" s="771"/>
      <c r="P113" s="771"/>
      <c r="Q113" s="771"/>
      <c r="R113" s="771"/>
      <c r="S113" s="771"/>
      <c r="T113" s="771"/>
      <c r="U113" s="771"/>
      <c r="V113" s="771"/>
      <c r="W113" s="771"/>
      <c r="X113" s="771"/>
      <c r="Y113" s="771"/>
      <c r="Z113" s="771"/>
      <c r="AA113" s="771"/>
      <c r="AB113" s="771"/>
      <c r="AC113" s="771"/>
      <c r="AD113" s="771"/>
      <c r="AE113" s="771"/>
      <c r="AF113" s="771"/>
      <c r="AG113" s="771"/>
      <c r="AH113" s="771"/>
      <c r="AI113" s="771"/>
      <c r="AJ113" s="771"/>
      <c r="AK113" s="771"/>
      <c r="AL113" s="771"/>
      <c r="AM113" s="771"/>
      <c r="AN113" s="771"/>
      <c r="AO113" s="70"/>
      <c r="AP113" s="37"/>
      <c r="AQ113" s="30"/>
      <c r="AR113" s="24"/>
    </row>
    <row r="114" spans="3:44" ht="19.5" customHeight="1" thickBot="1" x14ac:dyDescent="0.5">
      <c r="C114" s="27"/>
      <c r="D114" s="26"/>
      <c r="E114" s="605"/>
      <c r="F114" s="606"/>
      <c r="G114" s="635" t="s">
        <v>71</v>
      </c>
      <c r="H114" s="636"/>
      <c r="I114" s="636"/>
      <c r="J114" s="637"/>
      <c r="K114" s="69"/>
      <c r="L114" s="772"/>
      <c r="M114" s="772"/>
      <c r="N114" s="772"/>
      <c r="O114" s="772"/>
      <c r="P114" s="772"/>
      <c r="Q114" s="772"/>
      <c r="R114" s="772"/>
      <c r="S114" s="772"/>
      <c r="T114" s="772"/>
      <c r="U114" s="772"/>
      <c r="V114" s="772"/>
      <c r="W114" s="772"/>
      <c r="X114" s="772"/>
      <c r="Y114" s="772"/>
      <c r="Z114" s="772"/>
      <c r="AA114" s="772"/>
      <c r="AB114" s="772"/>
      <c r="AC114" s="772"/>
      <c r="AD114" s="772"/>
      <c r="AE114" s="772"/>
      <c r="AF114" s="772"/>
      <c r="AG114" s="772"/>
      <c r="AH114" s="772"/>
      <c r="AI114" s="772"/>
      <c r="AJ114" s="772"/>
      <c r="AK114" s="772"/>
      <c r="AL114" s="772"/>
      <c r="AM114" s="673" t="s">
        <v>70</v>
      </c>
      <c r="AN114" s="673"/>
      <c r="AO114" s="674"/>
      <c r="AP114" s="26"/>
      <c r="AQ114" s="30"/>
      <c r="AR114" s="24"/>
    </row>
    <row r="115" spans="3:44" ht="15" customHeight="1" x14ac:dyDescent="0.45">
      <c r="C115" s="27"/>
      <c r="D115" s="26"/>
      <c r="E115" s="586" t="s">
        <v>451</v>
      </c>
      <c r="F115" s="587"/>
      <c r="G115" s="588" t="s">
        <v>467</v>
      </c>
      <c r="H115" s="589"/>
      <c r="I115" s="589"/>
      <c r="J115" s="589"/>
      <c r="K115" s="589"/>
      <c r="L115" s="589"/>
      <c r="M115" s="589"/>
      <c r="N115" s="589"/>
      <c r="O115" s="589"/>
      <c r="P115" s="589"/>
      <c r="Q115" s="589"/>
      <c r="R115" s="589"/>
      <c r="S115" s="589"/>
      <c r="T115" s="589"/>
      <c r="U115" s="589"/>
      <c r="V115" s="590"/>
      <c r="W115" s="588" t="s">
        <v>468</v>
      </c>
      <c r="X115" s="589"/>
      <c r="Y115" s="589"/>
      <c r="Z115" s="589"/>
      <c r="AA115" s="591"/>
      <c r="AB115" s="591" t="s">
        <v>40</v>
      </c>
      <c r="AC115" s="773"/>
      <c r="AD115" s="774"/>
      <c r="AE115" s="775" t="s">
        <v>41</v>
      </c>
      <c r="AF115" s="773"/>
      <c r="AG115" s="773"/>
      <c r="AH115" s="773"/>
      <c r="AI115" s="776"/>
      <c r="AJ115" s="775" t="s">
        <v>69</v>
      </c>
      <c r="AK115" s="773"/>
      <c r="AL115" s="773"/>
      <c r="AM115" s="773"/>
      <c r="AN115" s="773"/>
      <c r="AO115" s="776"/>
      <c r="AP115" s="33"/>
      <c r="AQ115" s="30"/>
      <c r="AR115" s="24"/>
    </row>
    <row r="116" spans="3:44" ht="17.25" customHeight="1" thickBot="1" x14ac:dyDescent="0.5">
      <c r="C116" s="27"/>
      <c r="D116" s="26"/>
      <c r="E116" s="592"/>
      <c r="F116" s="593"/>
      <c r="G116" s="594">
        <f>IFERROR(VLOOKUP(E116,カタログギフト詳細!$B:$C,2,FALSE),0)</f>
        <v>0</v>
      </c>
      <c r="H116" s="595"/>
      <c r="I116" s="595"/>
      <c r="J116" s="595"/>
      <c r="K116" s="595"/>
      <c r="L116" s="595"/>
      <c r="M116" s="595"/>
      <c r="N116" s="595"/>
      <c r="O116" s="595"/>
      <c r="P116" s="595"/>
      <c r="Q116" s="595"/>
      <c r="R116" s="595"/>
      <c r="S116" s="595"/>
      <c r="T116" s="595"/>
      <c r="U116" s="595"/>
      <c r="V116" s="596"/>
      <c r="W116" s="592"/>
      <c r="X116" s="597"/>
      <c r="Y116" s="597"/>
      <c r="Z116" s="597"/>
      <c r="AA116" s="598"/>
      <c r="AB116" s="777"/>
      <c r="AC116" s="778"/>
      <c r="AD116" s="779"/>
      <c r="AE116" s="780">
        <f>IFERROR(VLOOKUP(G116,カタログギフト詳細!C:D,2,FALSE),0)</f>
        <v>0</v>
      </c>
      <c r="AF116" s="781"/>
      <c r="AG116" s="781"/>
      <c r="AH116" s="781"/>
      <c r="AI116" s="782"/>
      <c r="AJ116" s="780">
        <f>AB116*AE116</f>
        <v>0</v>
      </c>
      <c r="AK116" s="781"/>
      <c r="AL116" s="781"/>
      <c r="AM116" s="781"/>
      <c r="AN116" s="781"/>
      <c r="AO116" s="101" t="s">
        <v>43</v>
      </c>
      <c r="AP116" s="56"/>
      <c r="AQ116" s="30"/>
      <c r="AR116" s="24"/>
    </row>
    <row r="117" spans="3:44" ht="9.75" customHeight="1" thickBot="1" x14ac:dyDescent="0.5">
      <c r="C117" s="53"/>
      <c r="D117" s="24"/>
      <c r="E117" s="111"/>
      <c r="F117" s="111"/>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9"/>
      <c r="AQ117" s="30"/>
    </row>
    <row r="118" spans="3:44" ht="22.5" customHeight="1" thickBot="1" x14ac:dyDescent="0.5">
      <c r="C118" s="27"/>
      <c r="D118" s="26"/>
      <c r="E118" s="614" t="s">
        <v>98</v>
      </c>
      <c r="F118" s="615"/>
      <c r="G118" s="615"/>
      <c r="H118" s="616"/>
      <c r="I118" s="620" t="s">
        <v>99</v>
      </c>
      <c r="J118" s="621"/>
      <c r="K118" s="621"/>
      <c r="L118" s="622"/>
      <c r="M118" s="622"/>
      <c r="N118" s="622"/>
      <c r="O118" s="623"/>
      <c r="P118" s="624" t="s">
        <v>104</v>
      </c>
      <c r="Q118" s="625"/>
      <c r="R118" s="626"/>
      <c r="S118" s="627"/>
      <c r="T118" s="628"/>
      <c r="U118" s="628"/>
      <c r="V118" s="628"/>
      <c r="W118" s="629"/>
      <c r="X118" s="630" t="s">
        <v>60</v>
      </c>
      <c r="Y118" s="631"/>
      <c r="Z118" s="599"/>
      <c r="AA118" s="600"/>
      <c r="AB118" s="624" t="s">
        <v>105</v>
      </c>
      <c r="AC118" s="625"/>
      <c r="AD118" s="625"/>
      <c r="AE118" s="599"/>
      <c r="AF118" s="600"/>
      <c r="AG118" s="758" t="s">
        <v>106</v>
      </c>
      <c r="AH118" s="759"/>
      <c r="AI118" s="759"/>
      <c r="AJ118" s="759"/>
      <c r="AK118" s="759"/>
      <c r="AL118" s="759"/>
      <c r="AM118" s="759"/>
      <c r="AN118" s="759"/>
      <c r="AO118" s="760"/>
      <c r="AP118" s="26"/>
      <c r="AQ118" s="30"/>
      <c r="AR118" s="24"/>
    </row>
    <row r="119" spans="3:44" ht="22.5" customHeight="1" thickBot="1" x14ac:dyDescent="0.5">
      <c r="C119" s="27"/>
      <c r="D119" s="26"/>
      <c r="E119" s="617"/>
      <c r="F119" s="618"/>
      <c r="G119" s="618"/>
      <c r="H119" s="619"/>
      <c r="I119" s="638" t="s">
        <v>100</v>
      </c>
      <c r="J119" s="631"/>
      <c r="K119" s="639"/>
      <c r="L119" s="626" t="s">
        <v>101</v>
      </c>
      <c r="M119" s="631"/>
      <c r="N119" s="599"/>
      <c r="O119" s="761"/>
      <c r="P119" s="626" t="s">
        <v>102</v>
      </c>
      <c r="Q119" s="631"/>
      <c r="R119" s="599"/>
      <c r="S119" s="761"/>
      <c r="T119" s="626" t="s">
        <v>103</v>
      </c>
      <c r="U119" s="631"/>
      <c r="V119" s="599"/>
      <c r="W119" s="762"/>
      <c r="X119" s="763" t="s">
        <v>107</v>
      </c>
      <c r="Y119" s="631"/>
      <c r="Z119" s="599"/>
      <c r="AA119" s="600"/>
      <c r="AB119" s="764" t="s">
        <v>92</v>
      </c>
      <c r="AC119" s="765"/>
      <c r="AD119" s="766"/>
      <c r="AE119" s="767"/>
      <c r="AF119" s="768"/>
      <c r="AG119" s="768"/>
      <c r="AH119" s="768"/>
      <c r="AI119" s="768"/>
      <c r="AJ119" s="768"/>
      <c r="AK119" s="768"/>
      <c r="AL119" s="768"/>
      <c r="AM119" s="768"/>
      <c r="AN119" s="768"/>
      <c r="AO119" s="769"/>
      <c r="AP119" s="26"/>
      <c r="AQ119" s="30"/>
      <c r="AR119" s="24"/>
    </row>
    <row r="120" spans="3:44" ht="9.75" customHeight="1" x14ac:dyDescent="0.45">
      <c r="C120" s="27"/>
      <c r="D120" s="26"/>
      <c r="E120" s="601" t="s">
        <v>91</v>
      </c>
      <c r="F120" s="602"/>
      <c r="G120" s="607" t="s">
        <v>68</v>
      </c>
      <c r="H120" s="608"/>
      <c r="I120" s="608"/>
      <c r="J120" s="609"/>
      <c r="K120" s="80" t="s">
        <v>24</v>
      </c>
      <c r="L120" s="613"/>
      <c r="M120" s="613"/>
      <c r="N120" s="613"/>
      <c r="O120" s="613"/>
      <c r="P120" s="81" t="s">
        <v>79</v>
      </c>
      <c r="Q120" s="613"/>
      <c r="R120" s="613"/>
      <c r="S120" s="613"/>
      <c r="T120" s="613"/>
      <c r="U120" s="613"/>
      <c r="V120" s="66"/>
      <c r="W120" s="66"/>
      <c r="X120" s="66"/>
      <c r="Y120" s="66"/>
      <c r="Z120" s="66"/>
      <c r="AA120" s="66"/>
      <c r="AB120" s="66"/>
      <c r="AC120" s="66"/>
      <c r="AD120" s="685" t="s">
        <v>83</v>
      </c>
      <c r="AE120" s="685"/>
      <c r="AF120" s="685"/>
      <c r="AG120" s="685"/>
      <c r="AH120" s="685"/>
      <c r="AI120" s="685"/>
      <c r="AJ120" s="685"/>
      <c r="AK120" s="685"/>
      <c r="AL120" s="685"/>
      <c r="AM120" s="685"/>
      <c r="AN120" s="685"/>
      <c r="AO120" s="67"/>
      <c r="AP120" s="26"/>
      <c r="AQ120" s="30"/>
      <c r="AR120" s="24"/>
    </row>
    <row r="121" spans="3:44" ht="16.5" customHeight="1" x14ac:dyDescent="0.45">
      <c r="C121" s="27"/>
      <c r="D121" s="26"/>
      <c r="E121" s="603"/>
      <c r="F121" s="604"/>
      <c r="G121" s="610"/>
      <c r="H121" s="611"/>
      <c r="I121" s="611"/>
      <c r="J121" s="612"/>
      <c r="K121" s="65"/>
      <c r="L121" s="770"/>
      <c r="M121" s="770"/>
      <c r="N121" s="770"/>
      <c r="O121" s="770"/>
      <c r="P121" s="770"/>
      <c r="Q121" s="770"/>
      <c r="R121" s="770"/>
      <c r="S121" s="770"/>
      <c r="T121" s="770"/>
      <c r="U121" s="770"/>
      <c r="V121" s="770"/>
      <c r="W121" s="770"/>
      <c r="X121" s="770"/>
      <c r="Y121" s="770"/>
      <c r="Z121" s="770"/>
      <c r="AA121" s="770"/>
      <c r="AB121" s="770"/>
      <c r="AC121" s="68"/>
      <c r="AD121" s="770"/>
      <c r="AE121" s="770"/>
      <c r="AF121" s="770"/>
      <c r="AG121" s="770"/>
      <c r="AH121" s="770"/>
      <c r="AI121" s="770"/>
      <c r="AJ121" s="770"/>
      <c r="AK121" s="770"/>
      <c r="AL121" s="770"/>
      <c r="AM121" s="770"/>
      <c r="AN121" s="770"/>
      <c r="AO121" s="103"/>
      <c r="AP121" s="26"/>
      <c r="AQ121" s="30"/>
      <c r="AR121" s="24"/>
    </row>
    <row r="122" spans="3:44" ht="9.4499999999999993" customHeight="1" x14ac:dyDescent="0.45">
      <c r="C122" s="27"/>
      <c r="D122" s="26"/>
      <c r="E122" s="603"/>
      <c r="F122" s="604"/>
      <c r="G122" s="632" t="s">
        <v>6</v>
      </c>
      <c r="H122" s="633"/>
      <c r="I122" s="633"/>
      <c r="J122" s="634"/>
      <c r="K122" s="86"/>
      <c r="L122" s="771"/>
      <c r="M122" s="771"/>
      <c r="N122" s="771"/>
      <c r="O122" s="771"/>
      <c r="P122" s="771"/>
      <c r="Q122" s="771"/>
      <c r="R122" s="771"/>
      <c r="S122" s="771"/>
      <c r="T122" s="771"/>
      <c r="U122" s="771"/>
      <c r="V122" s="771"/>
      <c r="W122" s="771"/>
      <c r="X122" s="771"/>
      <c r="Y122" s="771"/>
      <c r="Z122" s="771"/>
      <c r="AA122" s="771"/>
      <c r="AB122" s="771"/>
      <c r="AC122" s="771"/>
      <c r="AD122" s="771"/>
      <c r="AE122" s="771"/>
      <c r="AF122" s="771"/>
      <c r="AG122" s="771"/>
      <c r="AH122" s="771"/>
      <c r="AI122" s="771"/>
      <c r="AJ122" s="771"/>
      <c r="AK122" s="771"/>
      <c r="AL122" s="771"/>
      <c r="AM122" s="771"/>
      <c r="AN122" s="771"/>
      <c r="AO122" s="70"/>
      <c r="AP122" s="37"/>
      <c r="AQ122" s="30"/>
      <c r="AR122" s="24"/>
    </row>
    <row r="123" spans="3:44" ht="19.5" customHeight="1" thickBot="1" x14ac:dyDescent="0.5">
      <c r="C123" s="27"/>
      <c r="D123" s="26"/>
      <c r="E123" s="605"/>
      <c r="F123" s="606"/>
      <c r="G123" s="635" t="s">
        <v>71</v>
      </c>
      <c r="H123" s="636"/>
      <c r="I123" s="636"/>
      <c r="J123" s="637"/>
      <c r="K123" s="69"/>
      <c r="L123" s="772"/>
      <c r="M123" s="772"/>
      <c r="N123" s="772"/>
      <c r="O123" s="772"/>
      <c r="P123" s="772"/>
      <c r="Q123" s="772"/>
      <c r="R123" s="772"/>
      <c r="S123" s="772"/>
      <c r="T123" s="772"/>
      <c r="U123" s="772"/>
      <c r="V123" s="772"/>
      <c r="W123" s="772"/>
      <c r="X123" s="772"/>
      <c r="Y123" s="772"/>
      <c r="Z123" s="772"/>
      <c r="AA123" s="772"/>
      <c r="AB123" s="772"/>
      <c r="AC123" s="772"/>
      <c r="AD123" s="772"/>
      <c r="AE123" s="772"/>
      <c r="AF123" s="772"/>
      <c r="AG123" s="772"/>
      <c r="AH123" s="772"/>
      <c r="AI123" s="772"/>
      <c r="AJ123" s="772"/>
      <c r="AK123" s="772"/>
      <c r="AL123" s="772"/>
      <c r="AM123" s="673" t="s">
        <v>70</v>
      </c>
      <c r="AN123" s="673"/>
      <c r="AO123" s="674"/>
      <c r="AP123" s="26"/>
      <c r="AQ123" s="30"/>
      <c r="AR123" s="24"/>
    </row>
    <row r="124" spans="3:44" ht="15" customHeight="1" x14ac:dyDescent="0.45">
      <c r="C124" s="27"/>
      <c r="D124" s="26"/>
      <c r="E124" s="586" t="s">
        <v>451</v>
      </c>
      <c r="F124" s="587"/>
      <c r="G124" s="588" t="s">
        <v>467</v>
      </c>
      <c r="H124" s="589"/>
      <c r="I124" s="589"/>
      <c r="J124" s="589"/>
      <c r="K124" s="589"/>
      <c r="L124" s="589"/>
      <c r="M124" s="589"/>
      <c r="N124" s="589"/>
      <c r="O124" s="589"/>
      <c r="P124" s="589"/>
      <c r="Q124" s="589"/>
      <c r="R124" s="589"/>
      <c r="S124" s="589"/>
      <c r="T124" s="589"/>
      <c r="U124" s="589"/>
      <c r="V124" s="590"/>
      <c r="W124" s="588" t="s">
        <v>468</v>
      </c>
      <c r="X124" s="589"/>
      <c r="Y124" s="589"/>
      <c r="Z124" s="589"/>
      <c r="AA124" s="591"/>
      <c r="AB124" s="591" t="s">
        <v>40</v>
      </c>
      <c r="AC124" s="773"/>
      <c r="AD124" s="774"/>
      <c r="AE124" s="775" t="s">
        <v>41</v>
      </c>
      <c r="AF124" s="773"/>
      <c r="AG124" s="773"/>
      <c r="AH124" s="773"/>
      <c r="AI124" s="776"/>
      <c r="AJ124" s="775" t="s">
        <v>69</v>
      </c>
      <c r="AK124" s="773"/>
      <c r="AL124" s="773"/>
      <c r="AM124" s="773"/>
      <c r="AN124" s="773"/>
      <c r="AO124" s="776"/>
      <c r="AP124" s="33"/>
      <c r="AQ124" s="30"/>
      <c r="AR124" s="24"/>
    </row>
    <row r="125" spans="3:44" ht="17.25" customHeight="1" thickBot="1" x14ac:dyDescent="0.5">
      <c r="C125" s="27"/>
      <c r="D125" s="26"/>
      <c r="E125" s="592"/>
      <c r="F125" s="593"/>
      <c r="G125" s="594">
        <f>IFERROR(VLOOKUP(E125,カタログギフト詳細!$B:$C,2,FALSE),0)</f>
        <v>0</v>
      </c>
      <c r="H125" s="595"/>
      <c r="I125" s="595"/>
      <c r="J125" s="595"/>
      <c r="K125" s="595"/>
      <c r="L125" s="595"/>
      <c r="M125" s="595"/>
      <c r="N125" s="595"/>
      <c r="O125" s="595"/>
      <c r="P125" s="595"/>
      <c r="Q125" s="595"/>
      <c r="R125" s="595"/>
      <c r="S125" s="595"/>
      <c r="T125" s="595"/>
      <c r="U125" s="595"/>
      <c r="V125" s="596"/>
      <c r="W125" s="592"/>
      <c r="X125" s="597"/>
      <c r="Y125" s="597"/>
      <c r="Z125" s="597"/>
      <c r="AA125" s="598"/>
      <c r="AB125" s="777"/>
      <c r="AC125" s="778"/>
      <c r="AD125" s="779"/>
      <c r="AE125" s="780">
        <f>IFERROR(VLOOKUP(G125,カタログギフト詳細!C:D,2,FALSE),0)</f>
        <v>0</v>
      </c>
      <c r="AF125" s="781"/>
      <c r="AG125" s="781"/>
      <c r="AH125" s="781"/>
      <c r="AI125" s="782"/>
      <c r="AJ125" s="780">
        <f>AB125*AE125</f>
        <v>0</v>
      </c>
      <c r="AK125" s="781"/>
      <c r="AL125" s="781"/>
      <c r="AM125" s="781"/>
      <c r="AN125" s="781"/>
      <c r="AO125" s="101" t="s">
        <v>43</v>
      </c>
      <c r="AP125" s="56"/>
      <c r="AQ125" s="30"/>
      <c r="AR125" s="24"/>
    </row>
    <row r="126" spans="3:44" ht="9.6" customHeight="1" x14ac:dyDescent="0.45">
      <c r="C126" s="60"/>
      <c r="D126" s="61"/>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61"/>
      <c r="AQ126" s="64"/>
      <c r="AR126" s="24"/>
    </row>
    <row r="127" spans="3:44" ht="22.5" customHeight="1" x14ac:dyDescent="0.45">
      <c r="C127" s="72"/>
      <c r="D127" s="72"/>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72"/>
      <c r="AQ127" s="20"/>
      <c r="AR127" s="24"/>
    </row>
    <row r="128" spans="3:44" ht="18" customHeight="1" x14ac:dyDescent="0.45">
      <c r="C128" s="26"/>
      <c r="D128" s="26"/>
      <c r="E128" s="82"/>
      <c r="F128" s="83"/>
      <c r="G128" s="113"/>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6"/>
      <c r="AQ128" s="24"/>
      <c r="AR128" s="24"/>
    </row>
    <row r="129" spans="3:44" ht="8.1" customHeight="1" x14ac:dyDescent="0.45">
      <c r="C129" s="26"/>
      <c r="D129" s="26"/>
      <c r="E129" s="82"/>
      <c r="F129" s="83"/>
      <c r="G129" s="113"/>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6"/>
      <c r="AQ129" s="24"/>
      <c r="AR129" s="24"/>
    </row>
    <row r="130" spans="3:44" ht="18" customHeight="1" x14ac:dyDescent="0.45">
      <c r="C130" s="26"/>
      <c r="D130" s="26"/>
      <c r="E130" s="83"/>
      <c r="F130" s="83"/>
      <c r="G130" s="113"/>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6"/>
      <c r="AQ130" s="24"/>
      <c r="AR130" s="24"/>
    </row>
    <row r="131" spans="3:44" ht="8.1" customHeight="1" x14ac:dyDescent="0.45">
      <c r="C131" s="26"/>
      <c r="D131" s="26"/>
      <c r="E131" s="83"/>
      <c r="F131" s="83"/>
      <c r="G131" s="113"/>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6"/>
      <c r="AQ131" s="24"/>
      <c r="AR131" s="24"/>
    </row>
    <row r="132" spans="3:44" ht="18" customHeight="1" x14ac:dyDescent="0.45">
      <c r="C132" s="26"/>
      <c r="D132" s="26"/>
      <c r="E132" s="83"/>
      <c r="F132" s="83"/>
      <c r="G132" s="113"/>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6"/>
      <c r="AQ132" s="24"/>
      <c r="AR132" s="24"/>
    </row>
    <row r="133" spans="3:44" ht="9.9" customHeight="1" x14ac:dyDescent="0.45">
      <c r="C133" s="26"/>
      <c r="D133" s="26"/>
      <c r="E133" s="83"/>
      <c r="F133" s="83"/>
      <c r="G133" s="113"/>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6"/>
      <c r="AQ133" s="24"/>
      <c r="AR133" s="24"/>
    </row>
    <row r="134" spans="3:44" ht="18" customHeight="1" x14ac:dyDescent="0.45">
      <c r="C134" s="26"/>
      <c r="D134" s="26"/>
      <c r="E134" s="83"/>
      <c r="F134" s="83"/>
      <c r="G134" s="113"/>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6"/>
      <c r="AQ134" s="24"/>
      <c r="AR134" s="24"/>
    </row>
    <row r="135" spans="3:44" ht="9.9" customHeight="1" x14ac:dyDescent="0.45">
      <c r="C135" s="26"/>
      <c r="D135" s="26"/>
      <c r="E135" s="83"/>
      <c r="F135" s="83"/>
      <c r="G135" s="113"/>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6"/>
      <c r="AQ135" s="24"/>
      <c r="AR135" s="24"/>
    </row>
    <row r="136" spans="3:44" ht="18" customHeight="1" x14ac:dyDescent="0.45">
      <c r="C136" s="26"/>
      <c r="D136" s="26"/>
      <c r="E136" s="83"/>
      <c r="F136" s="83"/>
      <c r="G136" s="113"/>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6"/>
      <c r="AQ136" s="24"/>
      <c r="AR136" s="24"/>
    </row>
    <row r="137" spans="3:44" ht="9.9" customHeight="1" x14ac:dyDescent="0.45">
      <c r="C137" s="26"/>
      <c r="D137" s="26"/>
      <c r="E137" s="83"/>
      <c r="F137" s="83"/>
      <c r="G137" s="113"/>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6"/>
      <c r="AQ137" s="24"/>
      <c r="AR137" s="24"/>
    </row>
    <row r="138" spans="3:44" ht="18" customHeight="1" x14ac:dyDescent="0.45">
      <c r="C138" s="26"/>
      <c r="D138" s="26"/>
      <c r="E138" s="83"/>
      <c r="F138" s="83"/>
      <c r="G138" s="113"/>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6"/>
      <c r="AQ138" s="24"/>
      <c r="AR138" s="24"/>
    </row>
    <row r="139" spans="3:44" ht="9.9" customHeight="1" x14ac:dyDescent="0.45">
      <c r="C139" s="26"/>
      <c r="D139" s="26"/>
      <c r="E139" s="83"/>
      <c r="F139" s="83"/>
      <c r="G139" s="113"/>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6"/>
      <c r="AQ139" s="24"/>
      <c r="AR139" s="24"/>
    </row>
    <row r="140" spans="3:44" ht="18" customHeight="1" x14ac:dyDescent="0.45">
      <c r="C140" s="26"/>
      <c r="D140" s="26"/>
      <c r="E140" s="83"/>
      <c r="F140" s="83"/>
      <c r="G140" s="113"/>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6"/>
      <c r="AQ140" s="24"/>
      <c r="AR140" s="24"/>
    </row>
    <row r="141" spans="3:44" ht="9.9" customHeight="1" x14ac:dyDescent="0.45">
      <c r="C141" s="26"/>
      <c r="D141" s="26"/>
      <c r="E141" s="83"/>
      <c r="F141" s="83"/>
      <c r="G141" s="113"/>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6"/>
      <c r="AQ141" s="24"/>
      <c r="AR141" s="24"/>
    </row>
    <row r="142" spans="3:44" ht="18" customHeight="1" x14ac:dyDescent="0.45">
      <c r="C142" s="26"/>
      <c r="D142" s="26"/>
      <c r="E142" s="83"/>
      <c r="F142" s="83"/>
      <c r="G142" s="113"/>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6"/>
      <c r="AQ142" s="24"/>
      <c r="AR142" s="24"/>
    </row>
    <row r="143" spans="3:44" ht="9.9" customHeight="1" x14ac:dyDescent="0.45">
      <c r="C143" s="26"/>
      <c r="D143" s="26"/>
      <c r="E143" s="83"/>
      <c r="F143" s="83"/>
      <c r="G143" s="113"/>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6"/>
      <c r="AQ143" s="24"/>
      <c r="AR143" s="24"/>
    </row>
    <row r="144" spans="3:44" ht="18" customHeight="1" x14ac:dyDescent="0.45">
      <c r="C144" s="26"/>
      <c r="D144" s="26"/>
      <c r="E144" s="83"/>
      <c r="F144" s="83"/>
      <c r="G144" s="113"/>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6"/>
      <c r="AQ144" s="24"/>
      <c r="AR144" s="24"/>
    </row>
    <row r="145" spans="3:44" ht="9.9" customHeight="1" x14ac:dyDescent="0.45">
      <c r="C145" s="26"/>
      <c r="D145" s="26"/>
      <c r="E145" s="83"/>
      <c r="F145" s="83"/>
      <c r="G145" s="113"/>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6"/>
      <c r="AQ145" s="24"/>
      <c r="AR145" s="24"/>
    </row>
    <row r="146" spans="3:44" ht="18" customHeight="1" x14ac:dyDescent="0.45">
      <c r="C146" s="26"/>
      <c r="D146" s="26"/>
      <c r="E146" s="83"/>
      <c r="F146" s="83"/>
      <c r="G146" s="113"/>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6"/>
      <c r="AQ146" s="24"/>
      <c r="AR146" s="24"/>
    </row>
    <row r="147" spans="3:44" ht="9.9" customHeight="1" x14ac:dyDescent="0.45">
      <c r="C147" s="26"/>
      <c r="D147" s="26"/>
      <c r="E147" s="83"/>
      <c r="F147" s="83"/>
      <c r="G147" s="113"/>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6"/>
      <c r="AQ147" s="24"/>
      <c r="AR147" s="24"/>
    </row>
    <row r="148" spans="3:44" ht="18" customHeight="1" x14ac:dyDescent="0.45">
      <c r="C148" s="26"/>
      <c r="D148" s="26"/>
      <c r="E148" s="83"/>
      <c r="F148" s="83"/>
      <c r="G148" s="113"/>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6"/>
      <c r="AQ148" s="24"/>
      <c r="AR148" s="24"/>
    </row>
    <row r="149" spans="3:44" ht="9.9" customHeight="1" x14ac:dyDescent="0.45">
      <c r="C149" s="26"/>
      <c r="D149" s="26"/>
      <c r="E149" s="83"/>
      <c r="F149" s="83"/>
      <c r="G149" s="113"/>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6"/>
      <c r="AQ149" s="24"/>
      <c r="AR149" s="24"/>
    </row>
    <row r="150" spans="3:44" ht="18" customHeight="1" x14ac:dyDescent="0.45">
      <c r="C150" s="26"/>
      <c r="D150" s="26"/>
      <c r="E150" s="83"/>
      <c r="F150" s="83"/>
      <c r="G150" s="113"/>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6"/>
      <c r="AQ150" s="24"/>
      <c r="AR150" s="24"/>
    </row>
    <row r="151" spans="3:44" ht="9.9" customHeight="1" x14ac:dyDescent="0.45">
      <c r="C151" s="26"/>
      <c r="D151" s="26"/>
      <c r="E151" s="83"/>
      <c r="F151" s="83"/>
      <c r="G151" s="113"/>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6"/>
      <c r="AQ151" s="24"/>
      <c r="AR151" s="24"/>
    </row>
    <row r="152" spans="3:44" ht="18" customHeight="1" x14ac:dyDescent="0.45">
      <c r="C152" s="26"/>
      <c r="D152" s="26"/>
      <c r="E152" s="83"/>
      <c r="F152" s="83"/>
      <c r="G152" s="113"/>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6"/>
      <c r="AQ152" s="24"/>
      <c r="AR152" s="24"/>
    </row>
    <row r="153" spans="3:44" ht="9.9" customHeight="1" x14ac:dyDescent="0.45">
      <c r="C153" s="26"/>
      <c r="D153" s="26"/>
      <c r="E153" s="83"/>
      <c r="F153" s="83"/>
      <c r="G153" s="113"/>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6"/>
      <c r="AQ153" s="24"/>
      <c r="AR153" s="24"/>
    </row>
    <row r="154" spans="3:44" ht="18" customHeight="1" x14ac:dyDescent="0.45">
      <c r="C154" s="26"/>
      <c r="D154" s="26"/>
      <c r="E154" s="83"/>
      <c r="F154" s="83"/>
      <c r="G154" s="113"/>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6"/>
      <c r="AQ154" s="24"/>
      <c r="AR154" s="24"/>
    </row>
    <row r="155" spans="3:44" ht="18.75" customHeight="1" x14ac:dyDescent="0.45"/>
    <row r="156" spans="3:44" x14ac:dyDescent="0.45">
      <c r="S156"/>
    </row>
    <row r="157" spans="3:44" x14ac:dyDescent="0.45">
      <c r="S157"/>
    </row>
    <row r="158" spans="3:44" x14ac:dyDescent="0.45">
      <c r="S158"/>
    </row>
    <row r="159" spans="3:44" x14ac:dyDescent="0.45">
      <c r="S159"/>
    </row>
    <row r="160" spans="3:44" x14ac:dyDescent="0.45">
      <c r="S160"/>
    </row>
    <row r="161" spans="5:19" x14ac:dyDescent="0.45">
      <c r="S161"/>
    </row>
    <row r="162" spans="5:19" x14ac:dyDescent="0.45">
      <c r="S162"/>
    </row>
    <row r="163" spans="5:19" x14ac:dyDescent="0.45">
      <c r="S163"/>
    </row>
    <row r="164" spans="5:19" x14ac:dyDescent="0.45">
      <c r="S164"/>
    </row>
    <row r="165" spans="5:19" x14ac:dyDescent="0.45">
      <c r="S165"/>
    </row>
    <row r="166" spans="5:19" x14ac:dyDescent="0.45">
      <c r="S166"/>
    </row>
    <row r="167" spans="5:19" x14ac:dyDescent="0.45">
      <c r="S167"/>
    </row>
    <row r="168" spans="5:19" x14ac:dyDescent="0.45">
      <c r="S168"/>
    </row>
    <row r="173" spans="5:19" x14ac:dyDescent="0.45">
      <c r="E173" s="25"/>
      <c r="F173" s="25"/>
      <c r="J173"/>
      <c r="K173"/>
      <c r="L173"/>
      <c r="M173"/>
      <c r="N173"/>
      <c r="O173"/>
      <c r="P173"/>
    </row>
    <row r="174" spans="5:19" x14ac:dyDescent="0.45">
      <c r="E174" s="25"/>
      <c r="F174" s="25"/>
      <c r="J174"/>
      <c r="K174"/>
      <c r="L174"/>
      <c r="M174"/>
      <c r="N174"/>
      <c r="O174"/>
      <c r="P174"/>
    </row>
    <row r="175" spans="5:19" x14ac:dyDescent="0.45">
      <c r="E175" s="25"/>
      <c r="F175" s="25"/>
      <c r="J175"/>
      <c r="K175"/>
      <c r="L175"/>
      <c r="M175"/>
      <c r="N175"/>
      <c r="O175"/>
      <c r="P175"/>
    </row>
    <row r="176" spans="5:19" x14ac:dyDescent="0.45">
      <c r="E176" s="25"/>
      <c r="F176" s="25"/>
      <c r="J176"/>
      <c r="K176"/>
      <c r="L176"/>
      <c r="M176"/>
      <c r="N176"/>
      <c r="O176"/>
      <c r="P176"/>
    </row>
    <row r="177" spans="5:16" x14ac:dyDescent="0.45">
      <c r="E177" s="25"/>
      <c r="F177" s="25"/>
      <c r="J177"/>
      <c r="K177"/>
      <c r="L177"/>
      <c r="M177"/>
      <c r="N177"/>
      <c r="O177"/>
      <c r="P177"/>
    </row>
    <row r="178" spans="5:16" x14ac:dyDescent="0.45">
      <c r="E178" s="25"/>
      <c r="F178" s="25"/>
      <c r="J178"/>
      <c r="K178"/>
      <c r="L178"/>
      <c r="M178"/>
      <c r="N178"/>
      <c r="O178"/>
      <c r="P178"/>
    </row>
    <row r="179" spans="5:16" x14ac:dyDescent="0.45">
      <c r="E179" s="25"/>
      <c r="F179" s="25"/>
      <c r="J179"/>
      <c r="K179"/>
      <c r="L179"/>
      <c r="M179"/>
      <c r="N179"/>
      <c r="O179"/>
      <c r="P179"/>
    </row>
    <row r="180" spans="5:16" x14ac:dyDescent="0.45">
      <c r="E180" s="25"/>
      <c r="F180" s="25"/>
      <c r="J180"/>
      <c r="K180"/>
      <c r="L180"/>
      <c r="M180"/>
      <c r="N180"/>
      <c r="O180"/>
      <c r="P180"/>
    </row>
    <row r="181" spans="5:16" x14ac:dyDescent="0.45">
      <c r="E181" s="25"/>
      <c r="F181" s="25"/>
      <c r="J181"/>
      <c r="K181"/>
      <c r="L181"/>
      <c r="M181"/>
      <c r="N181"/>
      <c r="O181"/>
      <c r="P181"/>
    </row>
    <row r="182" spans="5:16" x14ac:dyDescent="0.45">
      <c r="E182" s="25"/>
      <c r="F182" s="25"/>
      <c r="J182"/>
      <c r="K182"/>
      <c r="L182"/>
      <c r="M182"/>
      <c r="N182"/>
      <c r="O182"/>
      <c r="P182"/>
    </row>
    <row r="183" spans="5:16" x14ac:dyDescent="0.45">
      <c r="E183" s="25"/>
      <c r="F183" s="25"/>
      <c r="J183"/>
      <c r="K183"/>
      <c r="L183"/>
      <c r="M183"/>
      <c r="N183"/>
      <c r="O183"/>
      <c r="P183"/>
    </row>
    <row r="184" spans="5:16" x14ac:dyDescent="0.45">
      <c r="E184" s="25"/>
      <c r="F184" s="25"/>
      <c r="J184"/>
      <c r="K184"/>
      <c r="L184"/>
      <c r="M184"/>
      <c r="N184"/>
      <c r="O184"/>
      <c r="P184"/>
    </row>
    <row r="185" spans="5:16" x14ac:dyDescent="0.45">
      <c r="E185" s="25"/>
      <c r="F185" s="25"/>
      <c r="J185"/>
      <c r="K185"/>
      <c r="L185"/>
      <c r="M185"/>
      <c r="N185"/>
      <c r="O185"/>
      <c r="P185"/>
    </row>
    <row r="186" spans="5:16" x14ac:dyDescent="0.45">
      <c r="E186" s="25"/>
      <c r="F186" s="25"/>
      <c r="J186"/>
      <c r="K186"/>
      <c r="L186"/>
      <c r="M186"/>
      <c r="N186"/>
      <c r="O186"/>
      <c r="P186"/>
    </row>
  </sheetData>
  <sheetProtection password="C7B8" sheet="1" formatCells="0" selectLockedCells="1"/>
  <mergeCells count="531">
    <mergeCell ref="E125:F125"/>
    <mergeCell ref="G125:V125"/>
    <mergeCell ref="W125:AA125"/>
    <mergeCell ref="AB125:AD125"/>
    <mergeCell ref="AE125:AI125"/>
    <mergeCell ref="AJ125:AN125"/>
    <mergeCell ref="L121:AB121"/>
    <mergeCell ref="AD121:AN121"/>
    <mergeCell ref="G122:J122"/>
    <mergeCell ref="L122:AN122"/>
    <mergeCell ref="G123:J123"/>
    <mergeCell ref="L123:AL123"/>
    <mergeCell ref="AM123:AO123"/>
    <mergeCell ref="AB119:AD119"/>
    <mergeCell ref="AE119:AO119"/>
    <mergeCell ref="E120:F123"/>
    <mergeCell ref="G120:J121"/>
    <mergeCell ref="L120:O120"/>
    <mergeCell ref="Q120:U120"/>
    <mergeCell ref="AD120:AN120"/>
    <mergeCell ref="AB124:AD124"/>
    <mergeCell ref="AE124:AI124"/>
    <mergeCell ref="AJ124:AO124"/>
    <mergeCell ref="AB115:AD115"/>
    <mergeCell ref="AE115:AI115"/>
    <mergeCell ref="AJ115:AO115"/>
    <mergeCell ref="AB116:AD116"/>
    <mergeCell ref="AE116:AI116"/>
    <mergeCell ref="AJ116:AN116"/>
    <mergeCell ref="E118:H119"/>
    <mergeCell ref="I118:K118"/>
    <mergeCell ref="L118:O118"/>
    <mergeCell ref="P118:R118"/>
    <mergeCell ref="S118:W118"/>
    <mergeCell ref="X118:Y118"/>
    <mergeCell ref="Z118:AA118"/>
    <mergeCell ref="AB118:AD118"/>
    <mergeCell ref="AE118:AF118"/>
    <mergeCell ref="AG118:AO118"/>
    <mergeCell ref="I119:K119"/>
    <mergeCell ref="L119:M119"/>
    <mergeCell ref="N119:O119"/>
    <mergeCell ref="P119:Q119"/>
    <mergeCell ref="R119:S119"/>
    <mergeCell ref="T119:U119"/>
    <mergeCell ref="V119:W119"/>
    <mergeCell ref="X119:Y119"/>
    <mergeCell ref="AB110:AD110"/>
    <mergeCell ref="AE110:AO110"/>
    <mergeCell ref="E111:F114"/>
    <mergeCell ref="G111:J112"/>
    <mergeCell ref="L111:O111"/>
    <mergeCell ref="Q111:U111"/>
    <mergeCell ref="AD111:AN111"/>
    <mergeCell ref="L112:AB112"/>
    <mergeCell ref="AD112:AN112"/>
    <mergeCell ref="E109:H110"/>
    <mergeCell ref="G113:J113"/>
    <mergeCell ref="L113:AN113"/>
    <mergeCell ref="G114:J114"/>
    <mergeCell ref="L114:AL114"/>
    <mergeCell ref="AM114:AO114"/>
    <mergeCell ref="Z109:AA109"/>
    <mergeCell ref="AB109:AD109"/>
    <mergeCell ref="AE109:AF109"/>
    <mergeCell ref="AG109:AO109"/>
    <mergeCell ref="I110:K110"/>
    <mergeCell ref="L110:M110"/>
    <mergeCell ref="N110:O110"/>
    <mergeCell ref="P110:Q110"/>
    <mergeCell ref="R110:S110"/>
    <mergeCell ref="E107:F107"/>
    <mergeCell ref="G107:V107"/>
    <mergeCell ref="W107:AA107"/>
    <mergeCell ref="L109:O109"/>
    <mergeCell ref="P109:R109"/>
    <mergeCell ref="S109:W109"/>
    <mergeCell ref="X109:Y109"/>
    <mergeCell ref="V110:W110"/>
    <mergeCell ref="X110:Y110"/>
    <mergeCell ref="Z110:AA110"/>
    <mergeCell ref="T110:U110"/>
    <mergeCell ref="I109:K109"/>
    <mergeCell ref="AB107:AD107"/>
    <mergeCell ref="AE107:AI107"/>
    <mergeCell ref="AJ107:AN107"/>
    <mergeCell ref="L103:AB103"/>
    <mergeCell ref="AD103:AN103"/>
    <mergeCell ref="G104:J104"/>
    <mergeCell ref="L104:AN104"/>
    <mergeCell ref="G105:J105"/>
    <mergeCell ref="L105:AL105"/>
    <mergeCell ref="AM105:AO105"/>
    <mergeCell ref="AB101:AD101"/>
    <mergeCell ref="AE101:AO101"/>
    <mergeCell ref="E102:F105"/>
    <mergeCell ref="G102:J103"/>
    <mergeCell ref="L102:O102"/>
    <mergeCell ref="Q102:U102"/>
    <mergeCell ref="AD102:AN102"/>
    <mergeCell ref="AB106:AD106"/>
    <mergeCell ref="AE106:AI106"/>
    <mergeCell ref="AJ106:AO106"/>
    <mergeCell ref="AB97:AD97"/>
    <mergeCell ref="AE97:AI97"/>
    <mergeCell ref="AJ97:AO97"/>
    <mergeCell ref="AB98:AD98"/>
    <mergeCell ref="AE98:AI98"/>
    <mergeCell ref="AJ98:AN98"/>
    <mergeCell ref="E100:H101"/>
    <mergeCell ref="I100:K100"/>
    <mergeCell ref="L100:O100"/>
    <mergeCell ref="P100:R100"/>
    <mergeCell ref="S100:W100"/>
    <mergeCell ref="X100:Y100"/>
    <mergeCell ref="Z100:AA100"/>
    <mergeCell ref="AB100:AD100"/>
    <mergeCell ref="AE100:AF100"/>
    <mergeCell ref="AG100:AO100"/>
    <mergeCell ref="I101:K101"/>
    <mergeCell ref="L101:M101"/>
    <mergeCell ref="N101:O101"/>
    <mergeCell ref="P101:Q101"/>
    <mergeCell ref="R101:S101"/>
    <mergeCell ref="T101:U101"/>
    <mergeCell ref="V101:W101"/>
    <mergeCell ref="X101:Y101"/>
    <mergeCell ref="AB92:AD92"/>
    <mergeCell ref="AE92:AO92"/>
    <mergeCell ref="E93:F96"/>
    <mergeCell ref="G93:J94"/>
    <mergeCell ref="L93:O93"/>
    <mergeCell ref="Q93:U93"/>
    <mergeCell ref="AD93:AN93"/>
    <mergeCell ref="L94:AB94"/>
    <mergeCell ref="AD94:AN94"/>
    <mergeCell ref="E91:H92"/>
    <mergeCell ref="G95:J95"/>
    <mergeCell ref="L95:AN95"/>
    <mergeCell ref="G96:J96"/>
    <mergeCell ref="L96:AL96"/>
    <mergeCell ref="AM96:AO96"/>
    <mergeCell ref="Z91:AA91"/>
    <mergeCell ref="AB91:AD91"/>
    <mergeCell ref="AE91:AF91"/>
    <mergeCell ref="AG91:AO91"/>
    <mergeCell ref="I92:K92"/>
    <mergeCell ref="L92:M92"/>
    <mergeCell ref="N92:O92"/>
    <mergeCell ref="P92:Q92"/>
    <mergeCell ref="R92:S92"/>
    <mergeCell ref="E89:F89"/>
    <mergeCell ref="G89:V89"/>
    <mergeCell ref="W89:AA89"/>
    <mergeCell ref="L91:O91"/>
    <mergeCell ref="P91:R91"/>
    <mergeCell ref="S91:W91"/>
    <mergeCell ref="X91:Y91"/>
    <mergeCell ref="V92:W92"/>
    <mergeCell ref="X92:Y92"/>
    <mergeCell ref="Z92:AA92"/>
    <mergeCell ref="T92:U92"/>
    <mergeCell ref="I91:K91"/>
    <mergeCell ref="AB89:AD89"/>
    <mergeCell ref="AE89:AI89"/>
    <mergeCell ref="AJ89:AN89"/>
    <mergeCell ref="L85:AB85"/>
    <mergeCell ref="AD85:AN85"/>
    <mergeCell ref="G86:J86"/>
    <mergeCell ref="L86:AN86"/>
    <mergeCell ref="G87:J87"/>
    <mergeCell ref="L87:AL87"/>
    <mergeCell ref="AM87:AO87"/>
    <mergeCell ref="AB83:AD83"/>
    <mergeCell ref="AE83:AO83"/>
    <mergeCell ref="E84:F87"/>
    <mergeCell ref="G84:J85"/>
    <mergeCell ref="L84:O84"/>
    <mergeCell ref="Q84:U84"/>
    <mergeCell ref="AD84:AN84"/>
    <mergeCell ref="AB88:AD88"/>
    <mergeCell ref="AE88:AI88"/>
    <mergeCell ref="AJ88:AO88"/>
    <mergeCell ref="AB79:AD79"/>
    <mergeCell ref="AE79:AI79"/>
    <mergeCell ref="AJ79:AO79"/>
    <mergeCell ref="AB80:AD80"/>
    <mergeCell ref="AE80:AI80"/>
    <mergeCell ref="AJ80:AN80"/>
    <mergeCell ref="E82:H83"/>
    <mergeCell ref="I82:K82"/>
    <mergeCell ref="L82:O82"/>
    <mergeCell ref="P82:R82"/>
    <mergeCell ref="S82:W82"/>
    <mergeCell ref="X82:Y82"/>
    <mergeCell ref="Z82:AA82"/>
    <mergeCell ref="AB82:AD82"/>
    <mergeCell ref="AE82:AF82"/>
    <mergeCell ref="AG82:AO82"/>
    <mergeCell ref="I83:K83"/>
    <mergeCell ref="L83:M83"/>
    <mergeCell ref="N83:O83"/>
    <mergeCell ref="P83:Q83"/>
    <mergeCell ref="R83:S83"/>
    <mergeCell ref="T83:U83"/>
    <mergeCell ref="V83:W83"/>
    <mergeCell ref="X83:Y83"/>
    <mergeCell ref="E75:F78"/>
    <mergeCell ref="G75:J76"/>
    <mergeCell ref="L75:O75"/>
    <mergeCell ref="Q75:U75"/>
    <mergeCell ref="AD75:AN75"/>
    <mergeCell ref="L76:AB76"/>
    <mergeCell ref="AD76:AN76"/>
    <mergeCell ref="E73:H74"/>
    <mergeCell ref="G77:J77"/>
    <mergeCell ref="L77:AN77"/>
    <mergeCell ref="G78:J78"/>
    <mergeCell ref="L78:AL78"/>
    <mergeCell ref="AM78:AO78"/>
    <mergeCell ref="Z73:AA73"/>
    <mergeCell ref="AB73:AD73"/>
    <mergeCell ref="AE73:AF73"/>
    <mergeCell ref="AG73:AO73"/>
    <mergeCell ref="I74:K74"/>
    <mergeCell ref="L74:M74"/>
    <mergeCell ref="N74:O74"/>
    <mergeCell ref="P74:Q74"/>
    <mergeCell ref="R74:S74"/>
    <mergeCell ref="T74:U74"/>
    <mergeCell ref="I73:K73"/>
    <mergeCell ref="L73:O73"/>
    <mergeCell ref="P73:R73"/>
    <mergeCell ref="S73:W73"/>
    <mergeCell ref="X73:Y73"/>
    <mergeCell ref="V74:W74"/>
    <mergeCell ref="X74:Y74"/>
    <mergeCell ref="Z74:AA74"/>
    <mergeCell ref="AB74:AD74"/>
    <mergeCell ref="AE74:AO74"/>
    <mergeCell ref="AB58:AD58"/>
    <mergeCell ref="AE58:AI58"/>
    <mergeCell ref="AJ58:AO58"/>
    <mergeCell ref="L55:AB55"/>
    <mergeCell ref="AD55:AN55"/>
    <mergeCell ref="AL70:AL71"/>
    <mergeCell ref="AM70:AN71"/>
    <mergeCell ref="AO70:AO71"/>
    <mergeCell ref="I71:L71"/>
    <mergeCell ref="N71:X71"/>
    <mergeCell ref="Y71:AA71"/>
    <mergeCell ref="AN66:AO67"/>
    <mergeCell ref="H69:L69"/>
    <mergeCell ref="M69:Q69"/>
    <mergeCell ref="E70:H71"/>
    <mergeCell ref="I70:L70"/>
    <mergeCell ref="N70:AA70"/>
    <mergeCell ref="AD70:AE71"/>
    <mergeCell ref="AF70:AH71"/>
    <mergeCell ref="AI70:AI71"/>
    <mergeCell ref="AJ70:AK71"/>
    <mergeCell ref="E59:F59"/>
    <mergeCell ref="G59:V59"/>
    <mergeCell ref="W59:AA59"/>
    <mergeCell ref="E61:AO61"/>
    <mergeCell ref="E62:I62"/>
    <mergeCell ref="J62:M62"/>
    <mergeCell ref="N62:R62"/>
    <mergeCell ref="S62:V62"/>
    <mergeCell ref="W62:AA62"/>
    <mergeCell ref="AB62:AE62"/>
    <mergeCell ref="AF62:AK62"/>
    <mergeCell ref="AL62:AO62"/>
    <mergeCell ref="AB59:AD59"/>
    <mergeCell ref="AE59:AI59"/>
    <mergeCell ref="AJ59:AN59"/>
    <mergeCell ref="AB49:AD49"/>
    <mergeCell ref="AE49:AI49"/>
    <mergeCell ref="AJ49:AO49"/>
    <mergeCell ref="AB50:AD50"/>
    <mergeCell ref="AE50:AI50"/>
    <mergeCell ref="AJ50:AN50"/>
    <mergeCell ref="AB52:AD52"/>
    <mergeCell ref="AE52:AF52"/>
    <mergeCell ref="AG52:AO52"/>
    <mergeCell ref="L56:AN56"/>
    <mergeCell ref="L57:AL57"/>
    <mergeCell ref="AM57:AO57"/>
    <mergeCell ref="AB53:AD53"/>
    <mergeCell ref="AE53:AO53"/>
    <mergeCell ref="L53:M53"/>
    <mergeCell ref="N53:O53"/>
    <mergeCell ref="P53:Q53"/>
    <mergeCell ref="R53:S53"/>
    <mergeCell ref="T53:U53"/>
    <mergeCell ref="V53:W53"/>
    <mergeCell ref="X53:Y53"/>
    <mergeCell ref="AD54:AN54"/>
    <mergeCell ref="AB44:AD44"/>
    <mergeCell ref="AE44:AO44"/>
    <mergeCell ref="E45:F48"/>
    <mergeCell ref="G45:J46"/>
    <mergeCell ref="L45:O45"/>
    <mergeCell ref="Q45:U45"/>
    <mergeCell ref="AD45:AN45"/>
    <mergeCell ref="L46:AB46"/>
    <mergeCell ref="AD46:AN46"/>
    <mergeCell ref="E43:H44"/>
    <mergeCell ref="G47:J47"/>
    <mergeCell ref="L47:AN47"/>
    <mergeCell ref="G48:J48"/>
    <mergeCell ref="L48:AL48"/>
    <mergeCell ref="AM48:AO48"/>
    <mergeCell ref="Z43:AA43"/>
    <mergeCell ref="AB43:AD43"/>
    <mergeCell ref="AE43:AF43"/>
    <mergeCell ref="AG43:AO43"/>
    <mergeCell ref="I44:K44"/>
    <mergeCell ref="L44:M44"/>
    <mergeCell ref="N44:O44"/>
    <mergeCell ref="P44:Q44"/>
    <mergeCell ref="R44:S44"/>
    <mergeCell ref="E41:F41"/>
    <mergeCell ref="G41:V41"/>
    <mergeCell ref="W41:AA41"/>
    <mergeCell ref="L43:O43"/>
    <mergeCell ref="P43:R43"/>
    <mergeCell ref="S43:W43"/>
    <mergeCell ref="X43:Y43"/>
    <mergeCell ref="V44:W44"/>
    <mergeCell ref="X44:Y44"/>
    <mergeCell ref="Z44:AA44"/>
    <mergeCell ref="T44:U44"/>
    <mergeCell ref="I43:K43"/>
    <mergeCell ref="AB41:AD41"/>
    <mergeCell ref="AE41:AI41"/>
    <mergeCell ref="AJ41:AN41"/>
    <mergeCell ref="L37:AB37"/>
    <mergeCell ref="AD37:AN37"/>
    <mergeCell ref="G38:J38"/>
    <mergeCell ref="L38:AN38"/>
    <mergeCell ref="G39:J39"/>
    <mergeCell ref="L39:AL39"/>
    <mergeCell ref="AM39:AO39"/>
    <mergeCell ref="AB35:AD35"/>
    <mergeCell ref="AE35:AO35"/>
    <mergeCell ref="E36:F39"/>
    <mergeCell ref="G36:J37"/>
    <mergeCell ref="L36:O36"/>
    <mergeCell ref="Q36:U36"/>
    <mergeCell ref="AD36:AN36"/>
    <mergeCell ref="AB40:AD40"/>
    <mergeCell ref="AE40:AI40"/>
    <mergeCell ref="AJ40:AO40"/>
    <mergeCell ref="AB31:AD31"/>
    <mergeCell ref="AE31:AI31"/>
    <mergeCell ref="AJ31:AO31"/>
    <mergeCell ref="AB32:AD32"/>
    <mergeCell ref="AE32:AI32"/>
    <mergeCell ref="AJ32:AN32"/>
    <mergeCell ref="E34:H35"/>
    <mergeCell ref="I34:K34"/>
    <mergeCell ref="L34:O34"/>
    <mergeCell ref="P34:R34"/>
    <mergeCell ref="S34:W34"/>
    <mergeCell ref="X34:Y34"/>
    <mergeCell ref="Z34:AA34"/>
    <mergeCell ref="AB34:AD34"/>
    <mergeCell ref="AE34:AF34"/>
    <mergeCell ref="AG34:AO34"/>
    <mergeCell ref="I35:K35"/>
    <mergeCell ref="L35:M35"/>
    <mergeCell ref="N35:O35"/>
    <mergeCell ref="P35:Q35"/>
    <mergeCell ref="R35:S35"/>
    <mergeCell ref="T35:U35"/>
    <mergeCell ref="V35:W35"/>
    <mergeCell ref="X35:Y35"/>
    <mergeCell ref="V26:W26"/>
    <mergeCell ref="X26:Y26"/>
    <mergeCell ref="Z26:AA26"/>
    <mergeCell ref="AB26:AD26"/>
    <mergeCell ref="AE26:AO26"/>
    <mergeCell ref="E27:F30"/>
    <mergeCell ref="G27:J28"/>
    <mergeCell ref="L27:O27"/>
    <mergeCell ref="Q27:U27"/>
    <mergeCell ref="AD27:AN27"/>
    <mergeCell ref="L28:AB28"/>
    <mergeCell ref="AD28:AN28"/>
    <mergeCell ref="G29:J29"/>
    <mergeCell ref="L29:AN29"/>
    <mergeCell ref="G30:J30"/>
    <mergeCell ref="L30:AL30"/>
    <mergeCell ref="AM30:AO30"/>
    <mergeCell ref="AH23:AL23"/>
    <mergeCell ref="AM23:AO23"/>
    <mergeCell ref="E25:H26"/>
    <mergeCell ref="I25:K25"/>
    <mergeCell ref="L25:O25"/>
    <mergeCell ref="P25:R25"/>
    <mergeCell ref="S25:W25"/>
    <mergeCell ref="X25:Y25"/>
    <mergeCell ref="Z25:AA25"/>
    <mergeCell ref="AB25:AD25"/>
    <mergeCell ref="E23:J23"/>
    <mergeCell ref="K23:N23"/>
    <mergeCell ref="O23:Q23"/>
    <mergeCell ref="R23:U23"/>
    <mergeCell ref="V23:X23"/>
    <mergeCell ref="Y23:AF23"/>
    <mergeCell ref="AE25:AF25"/>
    <mergeCell ref="AG25:AO25"/>
    <mergeCell ref="I26:K26"/>
    <mergeCell ref="L26:M26"/>
    <mergeCell ref="N26:O26"/>
    <mergeCell ref="P26:Q26"/>
    <mergeCell ref="R26:S26"/>
    <mergeCell ref="T26:U26"/>
    <mergeCell ref="E15:F21"/>
    <mergeCell ref="G15:AO16"/>
    <mergeCell ref="G17:K18"/>
    <mergeCell ref="M17:AK18"/>
    <mergeCell ref="G19:K20"/>
    <mergeCell ref="L19:AB20"/>
    <mergeCell ref="AC19:AE20"/>
    <mergeCell ref="AF19:AO20"/>
    <mergeCell ref="G21:AO21"/>
    <mergeCell ref="AN3:AO4"/>
    <mergeCell ref="H6:L6"/>
    <mergeCell ref="M6:Q6"/>
    <mergeCell ref="G12:J13"/>
    <mergeCell ref="L12:O12"/>
    <mergeCell ref="Q12:U12"/>
    <mergeCell ref="AD12:AN12"/>
    <mergeCell ref="L13:AB13"/>
    <mergeCell ref="AD13:AN13"/>
    <mergeCell ref="AD10:AO10"/>
    <mergeCell ref="I11:L11"/>
    <mergeCell ref="M11:P11"/>
    <mergeCell ref="R11:U11"/>
    <mergeCell ref="W11:Z11"/>
    <mergeCell ref="AA11:AO11"/>
    <mergeCell ref="G9:H11"/>
    <mergeCell ref="I9:L9"/>
    <mergeCell ref="M9:Z9"/>
    <mergeCell ref="AA9:AC9"/>
    <mergeCell ref="E7:F13"/>
    <mergeCell ref="G7:J7"/>
    <mergeCell ref="L7:X7"/>
    <mergeCell ref="Y7:AA7"/>
    <mergeCell ref="AD7:AE8"/>
    <mergeCell ref="AF7:AH8"/>
    <mergeCell ref="AI7:AI8"/>
    <mergeCell ref="AJ7:AK8"/>
    <mergeCell ref="AL7:AL8"/>
    <mergeCell ref="AD9:AO9"/>
    <mergeCell ref="I10:L10"/>
    <mergeCell ref="M10:P10"/>
    <mergeCell ref="R10:U10"/>
    <mergeCell ref="W10:Z10"/>
    <mergeCell ref="AA10:AC10"/>
    <mergeCell ref="AM7:AN8"/>
    <mergeCell ref="AO7:AO8"/>
    <mergeCell ref="G8:J8"/>
    <mergeCell ref="L8:X8"/>
    <mergeCell ref="Y8:AA8"/>
    <mergeCell ref="E31:F31"/>
    <mergeCell ref="E32:F32"/>
    <mergeCell ref="G32:V32"/>
    <mergeCell ref="G31:V31"/>
    <mergeCell ref="W31:AA31"/>
    <mergeCell ref="W32:AA32"/>
    <mergeCell ref="E40:F40"/>
    <mergeCell ref="G40:V40"/>
    <mergeCell ref="W40:AA40"/>
    <mergeCell ref="Z35:AA35"/>
    <mergeCell ref="E49:F49"/>
    <mergeCell ref="G49:V49"/>
    <mergeCell ref="W49:AA49"/>
    <mergeCell ref="E50:F50"/>
    <mergeCell ref="G50:V50"/>
    <mergeCell ref="W50:AA50"/>
    <mergeCell ref="E58:F58"/>
    <mergeCell ref="G58:V58"/>
    <mergeCell ref="W58:AA58"/>
    <mergeCell ref="Z53:AA53"/>
    <mergeCell ref="E54:F57"/>
    <mergeCell ref="G54:J55"/>
    <mergeCell ref="L54:O54"/>
    <mergeCell ref="Q54:U54"/>
    <mergeCell ref="E52:H53"/>
    <mergeCell ref="I52:K52"/>
    <mergeCell ref="L52:O52"/>
    <mergeCell ref="P52:R52"/>
    <mergeCell ref="S52:W52"/>
    <mergeCell ref="X52:Y52"/>
    <mergeCell ref="Z52:AA52"/>
    <mergeCell ref="G56:J56"/>
    <mergeCell ref="G57:J57"/>
    <mergeCell ref="I53:K53"/>
    <mergeCell ref="E79:F79"/>
    <mergeCell ref="G79:V79"/>
    <mergeCell ref="W79:AA79"/>
    <mergeCell ref="E80:F80"/>
    <mergeCell ref="G80:V80"/>
    <mergeCell ref="W80:AA80"/>
    <mergeCell ref="E88:F88"/>
    <mergeCell ref="G88:V88"/>
    <mergeCell ref="W88:AA88"/>
    <mergeCell ref="Z83:AA83"/>
    <mergeCell ref="E97:F97"/>
    <mergeCell ref="G97:V97"/>
    <mergeCell ref="W97:AA97"/>
    <mergeCell ref="E98:F98"/>
    <mergeCell ref="G98:V98"/>
    <mergeCell ref="W98:AA98"/>
    <mergeCell ref="E106:F106"/>
    <mergeCell ref="G106:V106"/>
    <mergeCell ref="W106:AA106"/>
    <mergeCell ref="Z101:AA101"/>
    <mergeCell ref="E115:F115"/>
    <mergeCell ref="G115:V115"/>
    <mergeCell ref="W115:AA115"/>
    <mergeCell ref="E116:F116"/>
    <mergeCell ref="G116:V116"/>
    <mergeCell ref="W116:AA116"/>
    <mergeCell ref="E124:F124"/>
    <mergeCell ref="G124:V124"/>
    <mergeCell ref="W124:AA124"/>
    <mergeCell ref="Z119:AA119"/>
  </mergeCells>
  <phoneticPr fontId="2"/>
  <dataValidations count="3">
    <dataValidation type="list" allowBlank="1" showInputMessage="1" showErrorMessage="1" sqref="E60" xr:uid="{00000000-0002-0000-0400-000000000000}">
      <formula1>$F$128:$F$154</formula1>
    </dataValidation>
    <dataValidation type="list" allowBlank="1" showInputMessage="1" showErrorMessage="1" sqref="O23:Q23 Z118:Z119 AE118 V119 R119 N119 R110 N110 R101 N101 R92 N92 R83 N83 R74 N74 R26 N26 R35 N35 R44 N44 Z52:Z53 Z43:Z44 AE43 Z91:Z92 AE52 Z34:Z35 AE34 AE91 V44 V53 R53 Z82:Z83 N53 V23:X23 AM23:AO23 Z100:Z101 Z109:Z110 Z25:Z26 AE25 V26 AE100 Z73:Z74 AE73 AE109 V101 AE82 V83 V110 V74 V92 V35" xr:uid="{00000000-0002-0000-0400-000001000000}">
      <formula1>$AU$23:$AU$24</formula1>
    </dataValidation>
    <dataValidation imeMode="hiragana" allowBlank="1" showInputMessage="1" showErrorMessage="1" sqref="L47:AN47 Y7 L113:AN113 L29:AN29 L38:AN38 L56:AN56 L77:AN77 L86:AN86 L95:AN95 L104:AN104 L7 L122:AN122" xr:uid="{00000000-0002-0000-0400-000002000000}"/>
  </dataValidations>
  <hyperlinks>
    <hyperlink ref="M17" r:id="rId1" xr:uid="{00000000-0004-0000-0400-000000000000}"/>
  </hyperlinks>
  <printOptions horizontalCentered="1" verticalCentered="1"/>
  <pageMargins left="0" right="0" top="0" bottom="0" header="0.19685039370078741" footer="0.19685039370078741"/>
  <pageSetup paperSize="9" scale="86" fitToHeight="2" orientation="portrait" r:id="rId2"/>
  <rowBreaks count="1" manualBreakCount="1">
    <brk id="64" min="2" max="42"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カタログギフト詳細!$F$2:$F$28</xm:f>
          </x14:formula1>
          <xm:sqref>W32:AA32 W41:AA41 W50:AA50 W59:AA59 W80:AA80 W89:AA89 W98:AA98 W107:AA107 W116:AA116 W125:AA125</xm:sqref>
        </x14:dataValidation>
        <x14:dataValidation type="list" allowBlank="1" showInputMessage="1" showErrorMessage="1" xr:uid="{00000000-0002-0000-0400-000004000000}">
          <x14:formula1>
            <xm:f>カタログギフト詳細!$B$2:$B$54</xm:f>
          </x14:formula1>
          <xm:sqref>E32:F32 E41:F41 E50:F50 E59:F59 E80:F80 E89:F89 E98:F98 E107:F107 E125:F125 E116:F116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outlinePr showOutlineSymbols="0"/>
    <pageSetUpPr autoPageBreaks="0"/>
  </sheetPr>
  <dimension ref="C2:AW186"/>
  <sheetViews>
    <sheetView showGridLines="0" showRowColHeaders="0" showZeros="0" showOutlineSymbols="0" zoomScale="120" zoomScaleNormal="120" zoomScaleSheetLayoutView="120" workbookViewId="0">
      <selection activeCell="BB20" sqref="BB20"/>
    </sheetView>
  </sheetViews>
  <sheetFormatPr defaultColWidth="9" defaultRowHeight="18" x14ac:dyDescent="0.45"/>
  <cols>
    <col min="1" max="4" width="2.09765625" style="25" customWidth="1"/>
    <col min="5" max="6" width="2.59765625" style="54" customWidth="1"/>
    <col min="7" max="41" width="2.59765625" style="25" customWidth="1"/>
    <col min="42" max="42" width="2.09765625" style="55" customWidth="1"/>
    <col min="43" max="45" width="2.09765625" style="25" customWidth="1"/>
    <col min="46" max="46" width="3.5" style="25" hidden="1" customWidth="1"/>
    <col min="47" max="49" width="9" style="25" hidden="1" customWidth="1"/>
    <col min="50" max="52" width="0" style="25" hidden="1" customWidth="1"/>
    <col min="53" max="16384" width="9" style="25"/>
  </cols>
  <sheetData>
    <row r="2" spans="3:46" ht="9.4499999999999993" customHeight="1" x14ac:dyDescent="0.45">
      <c r="C2" s="19"/>
      <c r="D2" s="20"/>
      <c r="E2" s="21"/>
      <c r="F2" s="21"/>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2"/>
      <c r="AQ2" s="23"/>
      <c r="AR2" s="24"/>
      <c r="AT2" s="26"/>
    </row>
    <row r="3" spans="3:46" ht="9.4499999999999993" customHeight="1" x14ac:dyDescent="0.45">
      <c r="C3" s="27"/>
      <c r="D3" s="26"/>
      <c r="E3" s="28"/>
      <c r="F3" s="28"/>
      <c r="G3" s="29"/>
      <c r="H3" s="29"/>
      <c r="I3" s="29"/>
      <c r="J3" s="29"/>
      <c r="K3" s="26"/>
      <c r="L3" s="26"/>
      <c r="M3" s="26"/>
      <c r="N3" s="26"/>
      <c r="O3" s="29"/>
      <c r="P3" s="29"/>
      <c r="Q3" s="29"/>
      <c r="R3" s="29"/>
      <c r="S3" s="29"/>
      <c r="T3" s="29"/>
      <c r="U3" s="29"/>
      <c r="V3" s="29"/>
      <c r="W3" s="29"/>
      <c r="X3" s="29"/>
      <c r="Y3" s="29"/>
      <c r="Z3" s="29"/>
      <c r="AA3" s="29"/>
      <c r="AB3" s="29"/>
      <c r="AC3" s="29"/>
      <c r="AD3" s="26"/>
      <c r="AE3" s="26"/>
      <c r="AF3" s="26"/>
      <c r="AG3" s="26"/>
      <c r="AH3" s="26"/>
      <c r="AI3" s="26"/>
      <c r="AJ3" s="26"/>
      <c r="AK3" s="26"/>
      <c r="AL3" s="26"/>
      <c r="AM3" s="26"/>
      <c r="AN3" s="675">
        <v>1</v>
      </c>
      <c r="AO3" s="675"/>
      <c r="AP3" s="26"/>
      <c r="AQ3" s="30"/>
      <c r="AR3" s="24"/>
    </row>
    <row r="4" spans="3:46" ht="9.4499999999999993" customHeight="1" x14ac:dyDescent="0.45">
      <c r="C4" s="27"/>
      <c r="D4" s="26"/>
      <c r="E4" s="28"/>
      <c r="F4" s="28"/>
      <c r="G4" s="29"/>
      <c r="H4" s="24"/>
      <c r="I4" s="24"/>
      <c r="J4" s="24"/>
      <c r="K4" s="24"/>
      <c r="L4" s="24"/>
      <c r="M4" s="26"/>
      <c r="N4" s="26"/>
      <c r="O4" s="29"/>
      <c r="P4" s="29"/>
      <c r="Q4" s="29"/>
      <c r="R4" s="29"/>
      <c r="S4" s="29"/>
      <c r="T4" s="29"/>
      <c r="U4" s="29"/>
      <c r="V4" s="29"/>
      <c r="W4" s="29"/>
      <c r="X4" s="29"/>
      <c r="Y4" s="29"/>
      <c r="Z4" s="29"/>
      <c r="AA4" s="29"/>
      <c r="AB4" s="29"/>
      <c r="AC4" s="29"/>
      <c r="AD4" s="26"/>
      <c r="AE4" s="26"/>
      <c r="AF4" s="26"/>
      <c r="AG4" s="26"/>
      <c r="AH4" s="26"/>
      <c r="AI4" s="26"/>
      <c r="AJ4" s="26"/>
      <c r="AK4" s="26"/>
      <c r="AL4" s="26"/>
      <c r="AM4" s="26"/>
      <c r="AN4" s="675"/>
      <c r="AO4" s="675"/>
      <c r="AP4" s="31"/>
      <c r="AQ4" s="30"/>
      <c r="AR4" s="24"/>
    </row>
    <row r="5" spans="3:46" ht="9.75" customHeight="1" thickBot="1" x14ac:dyDescent="0.5">
      <c r="C5" s="27"/>
      <c r="D5" s="26"/>
      <c r="E5" s="32"/>
      <c r="F5" s="32"/>
      <c r="G5" s="24"/>
      <c r="H5" s="24"/>
      <c r="I5" s="24"/>
      <c r="J5" s="24"/>
      <c r="K5" s="24"/>
      <c r="L5" s="24"/>
      <c r="M5" s="168"/>
      <c r="N5" s="33"/>
      <c r="O5" s="34"/>
      <c r="P5" s="34"/>
      <c r="Q5" s="34"/>
      <c r="R5" s="34"/>
      <c r="S5" s="34"/>
      <c r="T5" s="34"/>
      <c r="U5" s="34"/>
      <c r="V5" s="34"/>
      <c r="W5" s="34"/>
      <c r="X5" s="34"/>
      <c r="Y5" s="35"/>
      <c r="Z5" s="35"/>
      <c r="AA5" s="35"/>
      <c r="AB5" s="35"/>
      <c r="AC5" s="35"/>
      <c r="AD5" s="24"/>
      <c r="AE5" s="24"/>
      <c r="AF5" s="24"/>
      <c r="AG5" s="24"/>
      <c r="AH5" s="24"/>
      <c r="AI5" s="24"/>
      <c r="AJ5" s="24"/>
      <c r="AK5" s="24"/>
      <c r="AL5" s="24"/>
      <c r="AM5" s="24"/>
      <c r="AN5" s="24"/>
      <c r="AO5" s="24"/>
      <c r="AP5" s="29"/>
      <c r="AQ5" s="30"/>
      <c r="AR5" s="24"/>
    </row>
    <row r="6" spans="3:46" ht="15" customHeight="1" thickBot="1" x14ac:dyDescent="0.5">
      <c r="C6" s="27"/>
      <c r="D6" s="26"/>
      <c r="E6" s="32"/>
      <c r="F6" s="32"/>
      <c r="G6" s="33"/>
      <c r="H6" s="676" t="s">
        <v>93</v>
      </c>
      <c r="I6" s="677"/>
      <c r="J6" s="677"/>
      <c r="K6" s="677"/>
      <c r="L6" s="677"/>
      <c r="M6" s="678" t="s">
        <v>97</v>
      </c>
      <c r="N6" s="679"/>
      <c r="O6" s="679"/>
      <c r="P6" s="679"/>
      <c r="Q6" s="680"/>
      <c r="R6" s="34"/>
      <c r="S6" s="34"/>
      <c r="T6" s="34"/>
      <c r="U6" s="34"/>
      <c r="V6" s="34"/>
      <c r="W6" s="34"/>
      <c r="X6" s="34"/>
      <c r="Y6" s="35"/>
      <c r="Z6" s="35"/>
      <c r="AA6" s="35"/>
      <c r="AB6" s="35"/>
      <c r="AC6" s="35"/>
      <c r="AD6" s="24"/>
      <c r="AE6" s="24"/>
      <c r="AF6" s="24"/>
      <c r="AG6" s="24"/>
      <c r="AH6" s="24"/>
      <c r="AI6" s="24"/>
      <c r="AJ6" s="24"/>
      <c r="AK6" s="24"/>
      <c r="AL6" s="24"/>
      <c r="AM6" s="24"/>
      <c r="AN6" s="24"/>
      <c r="AO6" s="24"/>
      <c r="AP6" s="36"/>
      <c r="AQ6" s="30"/>
      <c r="AR6" s="24"/>
    </row>
    <row r="7" spans="3:46" ht="9.4499999999999993" customHeight="1" x14ac:dyDescent="0.45">
      <c r="C7" s="27"/>
      <c r="D7" s="26"/>
      <c r="E7" s="640" t="s">
        <v>67</v>
      </c>
      <c r="F7" s="641"/>
      <c r="G7" s="646" t="s">
        <v>6</v>
      </c>
      <c r="H7" s="647"/>
      <c r="I7" s="647"/>
      <c r="J7" s="648"/>
      <c r="K7" s="109"/>
      <c r="L7" s="884" t="s">
        <v>170</v>
      </c>
      <c r="M7" s="884"/>
      <c r="N7" s="884"/>
      <c r="O7" s="884"/>
      <c r="P7" s="884"/>
      <c r="Q7" s="884"/>
      <c r="R7" s="884"/>
      <c r="S7" s="884"/>
      <c r="T7" s="884"/>
      <c r="U7" s="884"/>
      <c r="V7" s="884"/>
      <c r="W7" s="884"/>
      <c r="X7" s="884"/>
      <c r="Y7" s="650"/>
      <c r="Z7" s="650"/>
      <c r="AA7" s="651"/>
      <c r="AB7" s="24"/>
      <c r="AC7" s="24"/>
      <c r="AD7" s="652" t="s">
        <v>1</v>
      </c>
      <c r="AE7" s="653"/>
      <c r="AF7" s="885">
        <v>2020</v>
      </c>
      <c r="AG7" s="885"/>
      <c r="AH7" s="885"/>
      <c r="AI7" s="658" t="s">
        <v>2</v>
      </c>
      <c r="AJ7" s="885">
        <v>11</v>
      </c>
      <c r="AK7" s="885"/>
      <c r="AL7" s="658" t="s">
        <v>3</v>
      </c>
      <c r="AM7" s="885">
        <v>25</v>
      </c>
      <c r="AN7" s="885"/>
      <c r="AO7" s="669" t="s">
        <v>4</v>
      </c>
      <c r="AP7" s="37"/>
      <c r="AQ7" s="30"/>
      <c r="AR7" s="24"/>
    </row>
    <row r="8" spans="3:46" ht="17.399999999999999" customHeight="1" thickBot="1" x14ac:dyDescent="0.5">
      <c r="C8" s="27"/>
      <c r="D8" s="26"/>
      <c r="E8" s="642"/>
      <c r="F8" s="643"/>
      <c r="G8" s="635" t="s">
        <v>71</v>
      </c>
      <c r="H8" s="636"/>
      <c r="I8" s="636"/>
      <c r="J8" s="671"/>
      <c r="K8" s="110"/>
      <c r="L8" s="888" t="s">
        <v>108</v>
      </c>
      <c r="M8" s="888"/>
      <c r="N8" s="888"/>
      <c r="O8" s="888"/>
      <c r="P8" s="888"/>
      <c r="Q8" s="888"/>
      <c r="R8" s="888"/>
      <c r="S8" s="888"/>
      <c r="T8" s="888"/>
      <c r="U8" s="888"/>
      <c r="V8" s="888"/>
      <c r="W8" s="888"/>
      <c r="X8" s="888"/>
      <c r="Y8" s="673" t="s">
        <v>70</v>
      </c>
      <c r="Z8" s="673"/>
      <c r="AA8" s="674"/>
      <c r="AB8" s="24"/>
      <c r="AC8" s="24"/>
      <c r="AD8" s="654"/>
      <c r="AE8" s="655"/>
      <c r="AF8" s="886"/>
      <c r="AG8" s="886"/>
      <c r="AH8" s="886"/>
      <c r="AI8" s="659"/>
      <c r="AJ8" s="886"/>
      <c r="AK8" s="886"/>
      <c r="AL8" s="659"/>
      <c r="AM8" s="886"/>
      <c r="AN8" s="886"/>
      <c r="AO8" s="670"/>
      <c r="AP8" s="38"/>
      <c r="AQ8" s="30"/>
      <c r="AR8" s="24"/>
    </row>
    <row r="9" spans="3:46" ht="19.5" customHeight="1" x14ac:dyDescent="0.45">
      <c r="C9" s="27"/>
      <c r="D9" s="26"/>
      <c r="E9" s="642"/>
      <c r="F9" s="643"/>
      <c r="G9" s="601" t="s">
        <v>8</v>
      </c>
      <c r="H9" s="696"/>
      <c r="I9" s="699" t="s">
        <v>9</v>
      </c>
      <c r="J9" s="700"/>
      <c r="K9" s="700"/>
      <c r="L9" s="701"/>
      <c r="M9" s="881" t="s">
        <v>109</v>
      </c>
      <c r="N9" s="882"/>
      <c r="O9" s="882"/>
      <c r="P9" s="882"/>
      <c r="Q9" s="882"/>
      <c r="R9" s="882"/>
      <c r="S9" s="882"/>
      <c r="T9" s="882"/>
      <c r="U9" s="882"/>
      <c r="V9" s="882"/>
      <c r="W9" s="882"/>
      <c r="X9" s="882"/>
      <c r="Y9" s="882"/>
      <c r="Z9" s="883"/>
      <c r="AA9" s="703" t="s">
        <v>10</v>
      </c>
      <c r="AB9" s="704"/>
      <c r="AC9" s="705"/>
      <c r="AD9" s="881" t="s">
        <v>56</v>
      </c>
      <c r="AE9" s="882"/>
      <c r="AF9" s="882"/>
      <c r="AG9" s="882"/>
      <c r="AH9" s="882"/>
      <c r="AI9" s="882"/>
      <c r="AJ9" s="882"/>
      <c r="AK9" s="882"/>
      <c r="AL9" s="882"/>
      <c r="AM9" s="882"/>
      <c r="AN9" s="882"/>
      <c r="AO9" s="887"/>
      <c r="AP9" s="39"/>
      <c r="AQ9" s="30"/>
      <c r="AR9" s="24"/>
    </row>
    <row r="10" spans="3:46" ht="18.45" customHeight="1" x14ac:dyDescent="0.45">
      <c r="C10" s="27"/>
      <c r="D10" s="26"/>
      <c r="E10" s="642"/>
      <c r="F10" s="643"/>
      <c r="G10" s="603"/>
      <c r="H10" s="697"/>
      <c r="I10" s="663" t="s">
        <v>171</v>
      </c>
      <c r="J10" s="664"/>
      <c r="K10" s="664"/>
      <c r="L10" s="665"/>
      <c r="M10" s="878" t="s">
        <v>172</v>
      </c>
      <c r="N10" s="879"/>
      <c r="O10" s="879"/>
      <c r="P10" s="879"/>
      <c r="Q10" s="97" t="s">
        <v>173</v>
      </c>
      <c r="R10" s="879" t="s">
        <v>174</v>
      </c>
      <c r="S10" s="879"/>
      <c r="T10" s="879"/>
      <c r="U10" s="879"/>
      <c r="V10" s="97" t="s">
        <v>175</v>
      </c>
      <c r="W10" s="879" t="s">
        <v>122</v>
      </c>
      <c r="X10" s="879"/>
      <c r="Y10" s="879"/>
      <c r="Z10" s="880"/>
      <c r="AA10" s="663" t="s">
        <v>14</v>
      </c>
      <c r="AB10" s="664"/>
      <c r="AC10" s="665"/>
      <c r="AD10" s="875" t="s">
        <v>147</v>
      </c>
      <c r="AE10" s="876"/>
      <c r="AF10" s="876"/>
      <c r="AG10" s="876"/>
      <c r="AH10" s="876"/>
      <c r="AI10" s="876"/>
      <c r="AJ10" s="876"/>
      <c r="AK10" s="876"/>
      <c r="AL10" s="876"/>
      <c r="AM10" s="876"/>
      <c r="AN10" s="876"/>
      <c r="AO10" s="877"/>
      <c r="AP10" s="39"/>
      <c r="AQ10" s="30"/>
      <c r="AR10" s="24"/>
    </row>
    <row r="11" spans="3:46" ht="19.2" customHeight="1" thickBot="1" x14ac:dyDescent="0.5">
      <c r="C11" s="27"/>
      <c r="D11" s="26"/>
      <c r="E11" s="642"/>
      <c r="F11" s="643"/>
      <c r="G11" s="605"/>
      <c r="H11" s="698"/>
      <c r="I11" s="690" t="s">
        <v>15</v>
      </c>
      <c r="J11" s="691"/>
      <c r="K11" s="691"/>
      <c r="L11" s="692"/>
      <c r="M11" s="878" t="s">
        <v>176</v>
      </c>
      <c r="N11" s="879"/>
      <c r="O11" s="879"/>
      <c r="P11" s="879"/>
      <c r="Q11" s="98" t="s">
        <v>175</v>
      </c>
      <c r="R11" s="879" t="s">
        <v>177</v>
      </c>
      <c r="S11" s="879"/>
      <c r="T11" s="879"/>
      <c r="U11" s="879"/>
      <c r="V11" s="98" t="s">
        <v>12</v>
      </c>
      <c r="W11" s="879" t="s">
        <v>178</v>
      </c>
      <c r="X11" s="879"/>
      <c r="Y11" s="879"/>
      <c r="Z11" s="880"/>
      <c r="AA11" s="693" t="s">
        <v>16</v>
      </c>
      <c r="AB11" s="694"/>
      <c r="AC11" s="694"/>
      <c r="AD11" s="694"/>
      <c r="AE11" s="694"/>
      <c r="AF11" s="694"/>
      <c r="AG11" s="694"/>
      <c r="AH11" s="694"/>
      <c r="AI11" s="694"/>
      <c r="AJ11" s="694"/>
      <c r="AK11" s="694"/>
      <c r="AL11" s="694"/>
      <c r="AM11" s="694"/>
      <c r="AN11" s="694"/>
      <c r="AO11" s="695"/>
      <c r="AP11" s="40"/>
      <c r="AQ11" s="30"/>
      <c r="AR11" s="24"/>
    </row>
    <row r="12" spans="3:46" ht="9.75" customHeight="1" x14ac:dyDescent="0.45">
      <c r="C12" s="27"/>
      <c r="D12" s="26"/>
      <c r="E12" s="642"/>
      <c r="F12" s="643"/>
      <c r="G12" s="607" t="s">
        <v>68</v>
      </c>
      <c r="H12" s="608"/>
      <c r="I12" s="608"/>
      <c r="J12" s="609"/>
      <c r="K12" s="80" t="s">
        <v>179</v>
      </c>
      <c r="L12" s="873" t="s">
        <v>80</v>
      </c>
      <c r="M12" s="873"/>
      <c r="N12" s="873"/>
      <c r="O12" s="873"/>
      <c r="P12" s="81" t="s">
        <v>79</v>
      </c>
      <c r="Q12" s="873" t="s">
        <v>81</v>
      </c>
      <c r="R12" s="873"/>
      <c r="S12" s="873"/>
      <c r="T12" s="873"/>
      <c r="U12" s="873"/>
      <c r="V12" s="66"/>
      <c r="W12" s="66"/>
      <c r="X12" s="66"/>
      <c r="Y12" s="66"/>
      <c r="Z12" s="66"/>
      <c r="AA12" s="66"/>
      <c r="AB12" s="66"/>
      <c r="AC12" s="66"/>
      <c r="AD12" s="685" t="s">
        <v>83</v>
      </c>
      <c r="AE12" s="685"/>
      <c r="AF12" s="685"/>
      <c r="AG12" s="685"/>
      <c r="AH12" s="685"/>
      <c r="AI12" s="685"/>
      <c r="AJ12" s="685"/>
      <c r="AK12" s="685"/>
      <c r="AL12" s="685"/>
      <c r="AM12" s="685"/>
      <c r="AN12" s="685"/>
      <c r="AO12" s="67"/>
      <c r="AP12" s="26"/>
      <c r="AQ12" s="30"/>
      <c r="AR12" s="24"/>
    </row>
    <row r="13" spans="3:46" ht="16.5" customHeight="1" thickBot="1" x14ac:dyDescent="0.5">
      <c r="C13" s="27"/>
      <c r="D13" s="26"/>
      <c r="E13" s="644"/>
      <c r="F13" s="645"/>
      <c r="G13" s="681"/>
      <c r="H13" s="682"/>
      <c r="I13" s="682"/>
      <c r="J13" s="683"/>
      <c r="K13" s="99"/>
      <c r="L13" s="874" t="s">
        <v>82</v>
      </c>
      <c r="M13" s="874"/>
      <c r="N13" s="874"/>
      <c r="O13" s="874"/>
      <c r="P13" s="874"/>
      <c r="Q13" s="874"/>
      <c r="R13" s="874"/>
      <c r="S13" s="874"/>
      <c r="T13" s="874"/>
      <c r="U13" s="874"/>
      <c r="V13" s="874"/>
      <c r="W13" s="874"/>
      <c r="X13" s="874"/>
      <c r="Y13" s="874"/>
      <c r="Z13" s="874"/>
      <c r="AA13" s="874"/>
      <c r="AB13" s="874"/>
      <c r="AC13" s="100"/>
      <c r="AD13" s="874" t="s">
        <v>84</v>
      </c>
      <c r="AE13" s="874"/>
      <c r="AF13" s="874"/>
      <c r="AG13" s="874"/>
      <c r="AH13" s="874"/>
      <c r="AI13" s="874"/>
      <c r="AJ13" s="874"/>
      <c r="AK13" s="874"/>
      <c r="AL13" s="874"/>
      <c r="AM13" s="874"/>
      <c r="AN13" s="874"/>
      <c r="AO13" s="102"/>
      <c r="AP13" s="26"/>
      <c r="AQ13" s="30"/>
      <c r="AR13" s="24"/>
    </row>
    <row r="14" spans="3:46" ht="9.75" customHeight="1" thickBot="1" x14ac:dyDescent="0.5">
      <c r="C14" s="27"/>
      <c r="D14" s="26"/>
      <c r="E14" s="41"/>
      <c r="F14" s="41"/>
      <c r="G14" s="42"/>
      <c r="H14" s="42"/>
      <c r="I14" s="42"/>
      <c r="J14" s="42"/>
      <c r="K14" s="43"/>
      <c r="L14" s="43"/>
      <c r="M14" s="44"/>
      <c r="N14" s="44"/>
      <c r="O14" s="44"/>
      <c r="P14" s="44"/>
      <c r="Q14" s="44"/>
      <c r="R14" s="44"/>
      <c r="S14" s="44"/>
      <c r="T14" s="44"/>
      <c r="U14" s="44"/>
      <c r="V14" s="44"/>
      <c r="W14" s="44"/>
      <c r="X14" s="44"/>
      <c r="Y14" s="44"/>
      <c r="Z14" s="45"/>
      <c r="AA14" s="45"/>
      <c r="AB14" s="45"/>
      <c r="AC14" s="45"/>
      <c r="AD14" s="45"/>
      <c r="AE14" s="45"/>
      <c r="AF14" s="45"/>
      <c r="AG14" s="45"/>
      <c r="AH14" s="45"/>
      <c r="AI14" s="45"/>
      <c r="AJ14" s="45"/>
      <c r="AK14" s="45"/>
      <c r="AL14" s="45"/>
      <c r="AM14" s="45"/>
      <c r="AN14" s="45"/>
      <c r="AO14" s="45"/>
      <c r="AP14" s="46"/>
      <c r="AQ14" s="30"/>
      <c r="AR14" s="24"/>
    </row>
    <row r="15" spans="3:46" ht="7.2" customHeight="1" x14ac:dyDescent="0.45">
      <c r="C15" s="27"/>
      <c r="D15" s="26"/>
      <c r="E15" s="640" t="s">
        <v>27</v>
      </c>
      <c r="F15" s="641"/>
      <c r="G15" s="706" t="s">
        <v>28</v>
      </c>
      <c r="H15" s="707"/>
      <c r="I15" s="707"/>
      <c r="J15" s="707"/>
      <c r="K15" s="707"/>
      <c r="L15" s="707"/>
      <c r="M15" s="707"/>
      <c r="N15" s="707"/>
      <c r="O15" s="707"/>
      <c r="P15" s="707"/>
      <c r="Q15" s="707"/>
      <c r="R15" s="707"/>
      <c r="S15" s="707"/>
      <c r="T15" s="707"/>
      <c r="U15" s="707"/>
      <c r="V15" s="707"/>
      <c r="W15" s="707"/>
      <c r="X15" s="707"/>
      <c r="Y15" s="707"/>
      <c r="Z15" s="707"/>
      <c r="AA15" s="707"/>
      <c r="AB15" s="707"/>
      <c r="AC15" s="707"/>
      <c r="AD15" s="707"/>
      <c r="AE15" s="707"/>
      <c r="AF15" s="707"/>
      <c r="AG15" s="707"/>
      <c r="AH15" s="707"/>
      <c r="AI15" s="707"/>
      <c r="AJ15" s="707"/>
      <c r="AK15" s="707"/>
      <c r="AL15" s="707"/>
      <c r="AM15" s="707"/>
      <c r="AN15" s="707"/>
      <c r="AO15" s="708"/>
      <c r="AP15" s="156"/>
      <c r="AQ15" s="30"/>
      <c r="AR15" s="24"/>
    </row>
    <row r="16" spans="3:46" ht="7.2" customHeight="1" x14ac:dyDescent="0.45">
      <c r="C16" s="27"/>
      <c r="D16" s="26"/>
      <c r="E16" s="642"/>
      <c r="F16" s="643"/>
      <c r="G16" s="709"/>
      <c r="H16" s="710"/>
      <c r="I16" s="710"/>
      <c r="J16" s="710"/>
      <c r="K16" s="710"/>
      <c r="L16" s="710"/>
      <c r="M16" s="710"/>
      <c r="N16" s="710"/>
      <c r="O16" s="710"/>
      <c r="P16" s="710"/>
      <c r="Q16" s="710"/>
      <c r="R16" s="710"/>
      <c r="S16" s="710"/>
      <c r="T16" s="710"/>
      <c r="U16" s="710"/>
      <c r="V16" s="710"/>
      <c r="W16" s="710"/>
      <c r="X16" s="710"/>
      <c r="Y16" s="710"/>
      <c r="Z16" s="710"/>
      <c r="AA16" s="710"/>
      <c r="AB16" s="710"/>
      <c r="AC16" s="710"/>
      <c r="AD16" s="710"/>
      <c r="AE16" s="710"/>
      <c r="AF16" s="710"/>
      <c r="AG16" s="710"/>
      <c r="AH16" s="710"/>
      <c r="AI16" s="710"/>
      <c r="AJ16" s="710"/>
      <c r="AK16" s="710"/>
      <c r="AL16" s="710"/>
      <c r="AM16" s="710"/>
      <c r="AN16" s="710"/>
      <c r="AO16" s="711"/>
      <c r="AP16" s="156"/>
      <c r="AQ16" s="30"/>
      <c r="AR16" s="24"/>
      <c r="AT16" s="47"/>
    </row>
    <row r="17" spans="3:47" ht="7.2" customHeight="1" x14ac:dyDescent="0.45">
      <c r="C17" s="27"/>
      <c r="D17" s="26"/>
      <c r="E17" s="642"/>
      <c r="F17" s="643"/>
      <c r="G17" s="712" t="s">
        <v>180</v>
      </c>
      <c r="H17" s="713"/>
      <c r="I17" s="713"/>
      <c r="J17" s="713"/>
      <c r="K17" s="713"/>
      <c r="L17" s="139"/>
      <c r="M17" s="870" t="s">
        <v>181</v>
      </c>
      <c r="N17" s="871"/>
      <c r="O17" s="871"/>
      <c r="P17" s="871"/>
      <c r="Q17" s="871"/>
      <c r="R17" s="871"/>
      <c r="S17" s="871"/>
      <c r="T17" s="871"/>
      <c r="U17" s="871"/>
      <c r="V17" s="871"/>
      <c r="W17" s="871"/>
      <c r="X17" s="871"/>
      <c r="Y17" s="871"/>
      <c r="Z17" s="871"/>
      <c r="AA17" s="871"/>
      <c r="AB17" s="871"/>
      <c r="AC17" s="871"/>
      <c r="AD17" s="871"/>
      <c r="AE17" s="871"/>
      <c r="AF17" s="871"/>
      <c r="AG17" s="871"/>
      <c r="AH17" s="871"/>
      <c r="AI17" s="871"/>
      <c r="AJ17" s="871"/>
      <c r="AK17" s="871"/>
      <c r="AL17" s="91"/>
      <c r="AM17" s="91"/>
      <c r="AN17" s="92"/>
      <c r="AO17" s="93"/>
      <c r="AP17" s="46"/>
      <c r="AQ17" s="30"/>
      <c r="AR17" s="24"/>
    </row>
    <row r="18" spans="3:47" ht="7.2" customHeight="1" thickBot="1" x14ac:dyDescent="0.5">
      <c r="C18" s="27"/>
      <c r="D18" s="26"/>
      <c r="E18" s="642"/>
      <c r="F18" s="643"/>
      <c r="G18" s="714"/>
      <c r="H18" s="715"/>
      <c r="I18" s="715"/>
      <c r="J18" s="715"/>
      <c r="K18" s="715"/>
      <c r="L18" s="140"/>
      <c r="M18" s="872"/>
      <c r="N18" s="872"/>
      <c r="O18" s="872"/>
      <c r="P18" s="872"/>
      <c r="Q18" s="872"/>
      <c r="R18" s="872"/>
      <c r="S18" s="872"/>
      <c r="T18" s="872"/>
      <c r="U18" s="872"/>
      <c r="V18" s="872"/>
      <c r="W18" s="872"/>
      <c r="X18" s="872"/>
      <c r="Y18" s="872"/>
      <c r="Z18" s="872"/>
      <c r="AA18" s="872"/>
      <c r="AB18" s="872"/>
      <c r="AC18" s="872"/>
      <c r="AD18" s="872"/>
      <c r="AE18" s="872"/>
      <c r="AF18" s="872"/>
      <c r="AG18" s="872"/>
      <c r="AH18" s="872"/>
      <c r="AI18" s="872"/>
      <c r="AJ18" s="872"/>
      <c r="AK18" s="872"/>
      <c r="AL18" s="94"/>
      <c r="AM18" s="94"/>
      <c r="AN18" s="95"/>
      <c r="AO18" s="96"/>
      <c r="AP18" s="46"/>
      <c r="AQ18" s="30"/>
      <c r="AR18" s="24"/>
    </row>
    <row r="19" spans="3:47" ht="7.2" customHeight="1" x14ac:dyDescent="0.45">
      <c r="C19" s="27"/>
      <c r="D19" s="26"/>
      <c r="E19" s="642"/>
      <c r="F19" s="643"/>
      <c r="G19" s="719" t="s">
        <v>182</v>
      </c>
      <c r="H19" s="720"/>
      <c r="I19" s="720"/>
      <c r="J19" s="720"/>
      <c r="K19" s="720"/>
      <c r="L19" s="723" t="s">
        <v>32</v>
      </c>
      <c r="M19" s="724"/>
      <c r="N19" s="724"/>
      <c r="O19" s="724"/>
      <c r="P19" s="724"/>
      <c r="Q19" s="724"/>
      <c r="R19" s="724"/>
      <c r="S19" s="724"/>
      <c r="T19" s="724"/>
      <c r="U19" s="724"/>
      <c r="V19" s="724"/>
      <c r="W19" s="724"/>
      <c r="X19" s="724"/>
      <c r="Y19" s="724"/>
      <c r="Z19" s="724"/>
      <c r="AA19" s="724"/>
      <c r="AB19" s="724"/>
      <c r="AC19" s="727" t="s">
        <v>183</v>
      </c>
      <c r="AD19" s="720"/>
      <c r="AE19" s="728"/>
      <c r="AF19" s="723" t="s">
        <v>34</v>
      </c>
      <c r="AG19" s="724"/>
      <c r="AH19" s="724"/>
      <c r="AI19" s="724"/>
      <c r="AJ19" s="724"/>
      <c r="AK19" s="724"/>
      <c r="AL19" s="724"/>
      <c r="AM19" s="724"/>
      <c r="AN19" s="724"/>
      <c r="AO19" s="731"/>
      <c r="AP19" s="48"/>
      <c r="AQ19" s="30"/>
      <c r="AR19" s="24"/>
    </row>
    <row r="20" spans="3:47" ht="7.2" customHeight="1" x14ac:dyDescent="0.45">
      <c r="C20" s="27"/>
      <c r="D20" s="26"/>
      <c r="E20" s="642"/>
      <c r="F20" s="643"/>
      <c r="G20" s="721"/>
      <c r="H20" s="722"/>
      <c r="I20" s="722"/>
      <c r="J20" s="722"/>
      <c r="K20" s="722"/>
      <c r="L20" s="725"/>
      <c r="M20" s="726"/>
      <c r="N20" s="726"/>
      <c r="O20" s="726"/>
      <c r="P20" s="726"/>
      <c r="Q20" s="726"/>
      <c r="R20" s="726"/>
      <c r="S20" s="726"/>
      <c r="T20" s="726"/>
      <c r="U20" s="726"/>
      <c r="V20" s="726"/>
      <c r="W20" s="726"/>
      <c r="X20" s="726"/>
      <c r="Y20" s="726"/>
      <c r="Z20" s="726"/>
      <c r="AA20" s="726"/>
      <c r="AB20" s="726"/>
      <c r="AC20" s="729"/>
      <c r="AD20" s="722"/>
      <c r="AE20" s="730"/>
      <c r="AF20" s="725"/>
      <c r="AG20" s="726"/>
      <c r="AH20" s="726"/>
      <c r="AI20" s="726"/>
      <c r="AJ20" s="726"/>
      <c r="AK20" s="726"/>
      <c r="AL20" s="726"/>
      <c r="AM20" s="726"/>
      <c r="AN20" s="726"/>
      <c r="AO20" s="732"/>
      <c r="AP20" s="48"/>
      <c r="AQ20" s="30"/>
      <c r="AR20" s="24"/>
    </row>
    <row r="21" spans="3:47" ht="9.75" customHeight="1" thickBot="1" x14ac:dyDescent="0.5">
      <c r="C21" s="27"/>
      <c r="D21" s="26"/>
      <c r="E21" s="644"/>
      <c r="F21" s="645"/>
      <c r="G21" s="733" t="s">
        <v>35</v>
      </c>
      <c r="H21" s="734"/>
      <c r="I21" s="734"/>
      <c r="J21" s="734"/>
      <c r="K21" s="734"/>
      <c r="L21" s="734"/>
      <c r="M21" s="734"/>
      <c r="N21" s="734"/>
      <c r="O21" s="734"/>
      <c r="P21" s="734"/>
      <c r="Q21" s="734"/>
      <c r="R21" s="734"/>
      <c r="S21" s="734"/>
      <c r="T21" s="734"/>
      <c r="U21" s="734"/>
      <c r="V21" s="734"/>
      <c r="W21" s="734"/>
      <c r="X21" s="734"/>
      <c r="Y21" s="734"/>
      <c r="Z21" s="734"/>
      <c r="AA21" s="734"/>
      <c r="AB21" s="734"/>
      <c r="AC21" s="734"/>
      <c r="AD21" s="734"/>
      <c r="AE21" s="734"/>
      <c r="AF21" s="734"/>
      <c r="AG21" s="734"/>
      <c r="AH21" s="734"/>
      <c r="AI21" s="734"/>
      <c r="AJ21" s="734"/>
      <c r="AK21" s="734"/>
      <c r="AL21" s="734"/>
      <c r="AM21" s="734"/>
      <c r="AN21" s="734"/>
      <c r="AO21" s="735"/>
      <c r="AP21" s="49"/>
      <c r="AQ21" s="30"/>
    </row>
    <row r="22" spans="3:47" ht="9.75" customHeight="1" thickBot="1" x14ac:dyDescent="0.5">
      <c r="C22" s="27"/>
      <c r="D22" s="26"/>
      <c r="E22" s="50"/>
      <c r="F22" s="50"/>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26"/>
      <c r="AQ22" s="30"/>
      <c r="AR22" s="24"/>
    </row>
    <row r="23" spans="3:47" ht="22.5" customHeight="1" thickBot="1" x14ac:dyDescent="0.5">
      <c r="C23" s="27"/>
      <c r="D23" s="26"/>
      <c r="E23" s="744" t="s">
        <v>113</v>
      </c>
      <c r="F23" s="745"/>
      <c r="G23" s="745"/>
      <c r="H23" s="745"/>
      <c r="I23" s="745"/>
      <c r="J23" s="746"/>
      <c r="K23" s="747" t="s">
        <v>110</v>
      </c>
      <c r="L23" s="748"/>
      <c r="M23" s="748"/>
      <c r="N23" s="748"/>
      <c r="O23" s="866" t="s">
        <v>72</v>
      </c>
      <c r="P23" s="866"/>
      <c r="Q23" s="867"/>
      <c r="R23" s="751" t="s">
        <v>65</v>
      </c>
      <c r="S23" s="752"/>
      <c r="T23" s="752"/>
      <c r="U23" s="752"/>
      <c r="V23" s="868"/>
      <c r="W23" s="868"/>
      <c r="X23" s="869"/>
      <c r="Y23" s="755" t="s">
        <v>111</v>
      </c>
      <c r="Z23" s="756"/>
      <c r="AA23" s="756"/>
      <c r="AB23" s="756"/>
      <c r="AC23" s="756"/>
      <c r="AD23" s="756"/>
      <c r="AE23" s="756"/>
      <c r="AF23" s="757"/>
      <c r="AG23" s="24"/>
      <c r="AH23" s="736" t="s">
        <v>112</v>
      </c>
      <c r="AI23" s="737"/>
      <c r="AJ23" s="737"/>
      <c r="AK23" s="737"/>
      <c r="AL23" s="738"/>
      <c r="AM23" s="862"/>
      <c r="AN23" s="863"/>
      <c r="AO23" s="864"/>
      <c r="AP23" s="52"/>
      <c r="AQ23" s="30"/>
      <c r="AU23" s="90" t="s">
        <v>184</v>
      </c>
    </row>
    <row r="24" spans="3:47" ht="9.75" customHeight="1" thickBot="1" x14ac:dyDescent="0.5">
      <c r="C24" s="53"/>
      <c r="D24" s="24"/>
      <c r="E24" s="111"/>
      <c r="F24" s="111"/>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9"/>
      <c r="AQ24" s="30"/>
      <c r="AU24" s="89"/>
    </row>
    <row r="25" spans="3:47" ht="22.5" customHeight="1" thickBot="1" x14ac:dyDescent="0.5">
      <c r="C25" s="27"/>
      <c r="D25" s="26"/>
      <c r="E25" s="614" t="s">
        <v>98</v>
      </c>
      <c r="F25" s="615"/>
      <c r="G25" s="615"/>
      <c r="H25" s="616"/>
      <c r="I25" s="620" t="s">
        <v>99</v>
      </c>
      <c r="J25" s="621"/>
      <c r="K25" s="621"/>
      <c r="L25" s="855" t="s">
        <v>185</v>
      </c>
      <c r="M25" s="855"/>
      <c r="N25" s="855"/>
      <c r="O25" s="856"/>
      <c r="P25" s="624" t="s">
        <v>104</v>
      </c>
      <c r="Q25" s="625"/>
      <c r="R25" s="626"/>
      <c r="S25" s="857" t="s">
        <v>115</v>
      </c>
      <c r="T25" s="858"/>
      <c r="U25" s="858"/>
      <c r="V25" s="858"/>
      <c r="W25" s="859"/>
      <c r="X25" s="630"/>
      <c r="Y25" s="631"/>
      <c r="Z25" s="860"/>
      <c r="AA25" s="865"/>
      <c r="AB25" s="624" t="s">
        <v>105</v>
      </c>
      <c r="AC25" s="625"/>
      <c r="AD25" s="625"/>
      <c r="AE25" s="860"/>
      <c r="AF25" s="865"/>
      <c r="AG25" s="758" t="s">
        <v>186</v>
      </c>
      <c r="AH25" s="759"/>
      <c r="AI25" s="759"/>
      <c r="AJ25" s="759"/>
      <c r="AK25" s="759"/>
      <c r="AL25" s="759"/>
      <c r="AM25" s="759"/>
      <c r="AN25" s="759"/>
      <c r="AO25" s="760"/>
      <c r="AP25" s="26"/>
      <c r="AQ25" s="30"/>
      <c r="AR25" s="24"/>
    </row>
    <row r="26" spans="3:47" ht="22.5" customHeight="1" thickBot="1" x14ac:dyDescent="0.5">
      <c r="C26" s="27"/>
      <c r="D26" s="26"/>
      <c r="E26" s="617"/>
      <c r="F26" s="618"/>
      <c r="G26" s="618"/>
      <c r="H26" s="619"/>
      <c r="I26" s="638" t="s">
        <v>100</v>
      </c>
      <c r="J26" s="631"/>
      <c r="K26" s="639"/>
      <c r="L26" s="626" t="s">
        <v>101</v>
      </c>
      <c r="M26" s="631"/>
      <c r="N26" s="838"/>
      <c r="O26" s="845"/>
      <c r="P26" s="626" t="s">
        <v>102</v>
      </c>
      <c r="Q26" s="631"/>
      <c r="R26" s="860" t="s">
        <v>72</v>
      </c>
      <c r="S26" s="861"/>
      <c r="T26" s="626" t="s">
        <v>103</v>
      </c>
      <c r="U26" s="631"/>
      <c r="V26" s="838"/>
      <c r="W26" s="839"/>
      <c r="X26" s="763" t="s">
        <v>107</v>
      </c>
      <c r="Y26" s="631"/>
      <c r="Z26" s="838"/>
      <c r="AA26" s="840"/>
      <c r="AB26" s="764" t="s">
        <v>92</v>
      </c>
      <c r="AC26" s="765"/>
      <c r="AD26" s="766"/>
      <c r="AE26" s="841"/>
      <c r="AF26" s="842"/>
      <c r="AG26" s="842"/>
      <c r="AH26" s="842"/>
      <c r="AI26" s="842"/>
      <c r="AJ26" s="842"/>
      <c r="AK26" s="842"/>
      <c r="AL26" s="842"/>
      <c r="AM26" s="842"/>
      <c r="AN26" s="842"/>
      <c r="AO26" s="843"/>
      <c r="AP26" s="26"/>
      <c r="AQ26" s="30"/>
      <c r="AR26" s="24"/>
    </row>
    <row r="27" spans="3:47" ht="9.75" customHeight="1" x14ac:dyDescent="0.45">
      <c r="C27" s="27"/>
      <c r="D27" s="26"/>
      <c r="E27" s="601" t="s">
        <v>85</v>
      </c>
      <c r="F27" s="602"/>
      <c r="G27" s="607" t="s">
        <v>68</v>
      </c>
      <c r="H27" s="608"/>
      <c r="I27" s="608"/>
      <c r="J27" s="609"/>
      <c r="K27" s="80" t="s">
        <v>179</v>
      </c>
      <c r="L27" s="849" t="s">
        <v>187</v>
      </c>
      <c r="M27" s="849"/>
      <c r="N27" s="849"/>
      <c r="O27" s="849"/>
      <c r="P27" s="81" t="s">
        <v>188</v>
      </c>
      <c r="Q27" s="849" t="s">
        <v>189</v>
      </c>
      <c r="R27" s="849"/>
      <c r="S27" s="849"/>
      <c r="T27" s="849"/>
      <c r="U27" s="849"/>
      <c r="V27" s="66"/>
      <c r="W27" s="66"/>
      <c r="X27" s="66"/>
      <c r="Y27" s="66"/>
      <c r="Z27" s="66"/>
      <c r="AA27" s="66"/>
      <c r="AB27" s="66"/>
      <c r="AC27" s="66"/>
      <c r="AD27" s="685" t="s">
        <v>83</v>
      </c>
      <c r="AE27" s="685"/>
      <c r="AF27" s="685"/>
      <c r="AG27" s="685"/>
      <c r="AH27" s="685"/>
      <c r="AI27" s="685"/>
      <c r="AJ27" s="685"/>
      <c r="AK27" s="685"/>
      <c r="AL27" s="685"/>
      <c r="AM27" s="685"/>
      <c r="AN27" s="685"/>
      <c r="AO27" s="67"/>
      <c r="AP27" s="26"/>
      <c r="AQ27" s="30"/>
      <c r="AR27" s="24"/>
    </row>
    <row r="28" spans="3:47" ht="16.5" customHeight="1" x14ac:dyDescent="0.45">
      <c r="C28" s="27"/>
      <c r="D28" s="26"/>
      <c r="E28" s="603"/>
      <c r="F28" s="604"/>
      <c r="G28" s="610"/>
      <c r="H28" s="611"/>
      <c r="I28" s="611"/>
      <c r="J28" s="612"/>
      <c r="K28" s="65"/>
      <c r="L28" s="853" t="s">
        <v>190</v>
      </c>
      <c r="M28" s="853"/>
      <c r="N28" s="853"/>
      <c r="O28" s="853"/>
      <c r="P28" s="853"/>
      <c r="Q28" s="853"/>
      <c r="R28" s="853"/>
      <c r="S28" s="853"/>
      <c r="T28" s="853"/>
      <c r="U28" s="853"/>
      <c r="V28" s="853"/>
      <c r="W28" s="853"/>
      <c r="X28" s="853"/>
      <c r="Y28" s="853"/>
      <c r="Z28" s="853"/>
      <c r="AA28" s="853"/>
      <c r="AB28" s="853"/>
      <c r="AC28" s="68"/>
      <c r="AD28" s="837"/>
      <c r="AE28" s="837"/>
      <c r="AF28" s="837"/>
      <c r="AG28" s="837"/>
      <c r="AH28" s="837"/>
      <c r="AI28" s="837"/>
      <c r="AJ28" s="837"/>
      <c r="AK28" s="837"/>
      <c r="AL28" s="837"/>
      <c r="AM28" s="837"/>
      <c r="AN28" s="837"/>
      <c r="AO28" s="103"/>
      <c r="AP28" s="26"/>
      <c r="AQ28" s="30"/>
      <c r="AR28" s="24"/>
    </row>
    <row r="29" spans="3:47" ht="9.4499999999999993" customHeight="1" x14ac:dyDescent="0.45">
      <c r="C29" s="27"/>
      <c r="D29" s="26"/>
      <c r="E29" s="603"/>
      <c r="F29" s="604"/>
      <c r="G29" s="632" t="s">
        <v>191</v>
      </c>
      <c r="H29" s="633"/>
      <c r="I29" s="633"/>
      <c r="J29" s="634"/>
      <c r="K29" s="86"/>
      <c r="L29" s="854" t="s">
        <v>192</v>
      </c>
      <c r="M29" s="854"/>
      <c r="N29" s="854"/>
      <c r="O29" s="854"/>
      <c r="P29" s="854"/>
      <c r="Q29" s="854"/>
      <c r="R29" s="854"/>
      <c r="S29" s="854"/>
      <c r="T29" s="854"/>
      <c r="U29" s="854"/>
      <c r="V29" s="854"/>
      <c r="W29" s="854"/>
      <c r="X29" s="854"/>
      <c r="Y29" s="854"/>
      <c r="Z29" s="854"/>
      <c r="AA29" s="854"/>
      <c r="AB29" s="854"/>
      <c r="AC29" s="854"/>
      <c r="AD29" s="854"/>
      <c r="AE29" s="854"/>
      <c r="AF29" s="854"/>
      <c r="AG29" s="854"/>
      <c r="AH29" s="854"/>
      <c r="AI29" s="854"/>
      <c r="AJ29" s="854"/>
      <c r="AK29" s="854"/>
      <c r="AL29" s="854"/>
      <c r="AM29" s="854"/>
      <c r="AN29" s="854"/>
      <c r="AO29" s="70"/>
      <c r="AP29" s="37"/>
      <c r="AQ29" s="30"/>
      <c r="AR29" s="24"/>
    </row>
    <row r="30" spans="3:47" ht="19.5" customHeight="1" thickBot="1" x14ac:dyDescent="0.5">
      <c r="C30" s="27"/>
      <c r="D30" s="26"/>
      <c r="E30" s="605"/>
      <c r="F30" s="606"/>
      <c r="G30" s="635" t="s">
        <v>71</v>
      </c>
      <c r="H30" s="636"/>
      <c r="I30" s="636"/>
      <c r="J30" s="637"/>
      <c r="K30" s="69"/>
      <c r="L30" s="848" t="s">
        <v>193</v>
      </c>
      <c r="M30" s="848"/>
      <c r="N30" s="848"/>
      <c r="O30" s="848"/>
      <c r="P30" s="848"/>
      <c r="Q30" s="848"/>
      <c r="R30" s="848"/>
      <c r="S30" s="848"/>
      <c r="T30" s="848"/>
      <c r="U30" s="848"/>
      <c r="V30" s="848"/>
      <c r="W30" s="848"/>
      <c r="X30" s="848"/>
      <c r="Y30" s="848"/>
      <c r="Z30" s="848"/>
      <c r="AA30" s="848"/>
      <c r="AB30" s="848"/>
      <c r="AC30" s="848"/>
      <c r="AD30" s="848"/>
      <c r="AE30" s="848"/>
      <c r="AF30" s="848"/>
      <c r="AG30" s="848"/>
      <c r="AH30" s="848"/>
      <c r="AI30" s="848"/>
      <c r="AJ30" s="848"/>
      <c r="AK30" s="848"/>
      <c r="AL30" s="848"/>
      <c r="AM30" s="673" t="s">
        <v>70</v>
      </c>
      <c r="AN30" s="673"/>
      <c r="AO30" s="674"/>
      <c r="AP30" s="26"/>
      <c r="AQ30" s="30"/>
      <c r="AR30" s="24"/>
    </row>
    <row r="31" spans="3:47" ht="15" customHeight="1" x14ac:dyDescent="0.45">
      <c r="C31" s="27"/>
      <c r="D31" s="26"/>
      <c r="E31" s="586" t="s">
        <v>451</v>
      </c>
      <c r="F31" s="587"/>
      <c r="G31" s="588" t="s">
        <v>467</v>
      </c>
      <c r="H31" s="589"/>
      <c r="I31" s="589"/>
      <c r="J31" s="589"/>
      <c r="K31" s="589"/>
      <c r="L31" s="589"/>
      <c r="M31" s="589"/>
      <c r="N31" s="589"/>
      <c r="O31" s="589"/>
      <c r="P31" s="589"/>
      <c r="Q31" s="589"/>
      <c r="R31" s="589"/>
      <c r="S31" s="589"/>
      <c r="T31" s="589"/>
      <c r="U31" s="589"/>
      <c r="V31" s="590"/>
      <c r="W31" s="588" t="s">
        <v>468</v>
      </c>
      <c r="X31" s="589"/>
      <c r="Y31" s="589"/>
      <c r="Z31" s="589"/>
      <c r="AA31" s="591"/>
      <c r="AB31" s="591" t="s">
        <v>40</v>
      </c>
      <c r="AC31" s="773"/>
      <c r="AD31" s="774"/>
      <c r="AE31" s="775" t="s">
        <v>41</v>
      </c>
      <c r="AF31" s="773"/>
      <c r="AG31" s="773"/>
      <c r="AH31" s="773"/>
      <c r="AI31" s="776"/>
      <c r="AJ31" s="775" t="s">
        <v>69</v>
      </c>
      <c r="AK31" s="773"/>
      <c r="AL31" s="773"/>
      <c r="AM31" s="773"/>
      <c r="AN31" s="773"/>
      <c r="AO31" s="776"/>
      <c r="AP31" s="33"/>
      <c r="AQ31" s="30"/>
      <c r="AR31" s="24"/>
    </row>
    <row r="32" spans="3:47" ht="17.25" customHeight="1" thickBot="1" x14ac:dyDescent="0.5">
      <c r="C32" s="27"/>
      <c r="D32" s="26"/>
      <c r="E32" s="594" t="s">
        <v>515</v>
      </c>
      <c r="F32" s="596"/>
      <c r="G32" s="594" t="str">
        <f>IFERROR(VLOOKUP(E32,カタログギフト詳細!$B:$C,2,FALSE),0)</f>
        <v>カタログギフト　Men’Collection　3,800円（税込4,180円）コース</v>
      </c>
      <c r="H32" s="595"/>
      <c r="I32" s="595"/>
      <c r="J32" s="595"/>
      <c r="K32" s="595"/>
      <c r="L32" s="595"/>
      <c r="M32" s="595"/>
      <c r="N32" s="595"/>
      <c r="O32" s="595"/>
      <c r="P32" s="595"/>
      <c r="Q32" s="595"/>
      <c r="R32" s="595"/>
      <c r="S32" s="595"/>
      <c r="T32" s="595"/>
      <c r="U32" s="595"/>
      <c r="V32" s="596"/>
      <c r="W32" s="594" t="s">
        <v>480</v>
      </c>
      <c r="X32" s="595"/>
      <c r="Y32" s="595"/>
      <c r="Z32" s="595"/>
      <c r="AA32" s="823"/>
      <c r="AB32" s="850">
        <v>3</v>
      </c>
      <c r="AC32" s="851"/>
      <c r="AD32" s="852"/>
      <c r="AE32" s="828">
        <f>IFERROR(VLOOKUP(G32,カタログギフト詳細!C:D,2,FALSE),0)</f>
        <v>3971</v>
      </c>
      <c r="AF32" s="829"/>
      <c r="AG32" s="829"/>
      <c r="AH32" s="829"/>
      <c r="AI32" s="830"/>
      <c r="AJ32" s="828">
        <f>AB32*AE32</f>
        <v>11913</v>
      </c>
      <c r="AK32" s="829"/>
      <c r="AL32" s="829"/>
      <c r="AM32" s="829"/>
      <c r="AN32" s="829"/>
      <c r="AO32" s="115" t="s">
        <v>43</v>
      </c>
      <c r="AP32" s="56"/>
      <c r="AQ32" s="30"/>
      <c r="AR32" s="24"/>
    </row>
    <row r="33" spans="3:44" ht="9.75" customHeight="1" thickBot="1" x14ac:dyDescent="0.5">
      <c r="C33" s="53"/>
      <c r="D33" s="24"/>
      <c r="E33" s="111"/>
      <c r="F33" s="111"/>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9"/>
      <c r="AQ33" s="30"/>
    </row>
    <row r="34" spans="3:44" ht="22.5" customHeight="1" thickBot="1" x14ac:dyDescent="0.5">
      <c r="C34" s="27"/>
      <c r="D34" s="26"/>
      <c r="E34" s="614" t="s">
        <v>98</v>
      </c>
      <c r="F34" s="615"/>
      <c r="G34" s="615"/>
      <c r="H34" s="616"/>
      <c r="I34" s="620" t="s">
        <v>99</v>
      </c>
      <c r="J34" s="621"/>
      <c r="K34" s="621"/>
      <c r="L34" s="855" t="s">
        <v>185</v>
      </c>
      <c r="M34" s="855"/>
      <c r="N34" s="855"/>
      <c r="O34" s="856"/>
      <c r="P34" s="624" t="s">
        <v>104</v>
      </c>
      <c r="Q34" s="625"/>
      <c r="R34" s="626"/>
      <c r="S34" s="857" t="s">
        <v>115</v>
      </c>
      <c r="T34" s="858"/>
      <c r="U34" s="858"/>
      <c r="V34" s="858"/>
      <c r="W34" s="859"/>
      <c r="X34" s="630" t="s">
        <v>60</v>
      </c>
      <c r="Y34" s="631"/>
      <c r="Z34" s="838"/>
      <c r="AA34" s="840"/>
      <c r="AB34" s="624" t="s">
        <v>105</v>
      </c>
      <c r="AC34" s="625"/>
      <c r="AD34" s="625"/>
      <c r="AE34" s="838"/>
      <c r="AF34" s="840"/>
      <c r="AG34" s="758" t="s">
        <v>194</v>
      </c>
      <c r="AH34" s="759"/>
      <c r="AI34" s="759"/>
      <c r="AJ34" s="759"/>
      <c r="AK34" s="759"/>
      <c r="AL34" s="759"/>
      <c r="AM34" s="759"/>
      <c r="AN34" s="759"/>
      <c r="AO34" s="760"/>
      <c r="AP34" s="26"/>
      <c r="AQ34" s="30"/>
      <c r="AR34" s="24"/>
    </row>
    <row r="35" spans="3:44" ht="22.5" customHeight="1" thickBot="1" x14ac:dyDescent="0.5">
      <c r="C35" s="27"/>
      <c r="D35" s="26"/>
      <c r="E35" s="617"/>
      <c r="F35" s="618"/>
      <c r="G35" s="618"/>
      <c r="H35" s="619"/>
      <c r="I35" s="638" t="s">
        <v>100</v>
      </c>
      <c r="J35" s="631"/>
      <c r="K35" s="639"/>
      <c r="L35" s="626" t="s">
        <v>101</v>
      </c>
      <c r="M35" s="631"/>
      <c r="N35" s="838"/>
      <c r="O35" s="845"/>
      <c r="P35" s="626" t="s">
        <v>102</v>
      </c>
      <c r="Q35" s="631"/>
      <c r="R35" s="860" t="s">
        <v>72</v>
      </c>
      <c r="S35" s="861"/>
      <c r="T35" s="626" t="s">
        <v>103</v>
      </c>
      <c r="U35" s="631"/>
      <c r="V35" s="838"/>
      <c r="W35" s="839"/>
      <c r="X35" s="763" t="s">
        <v>107</v>
      </c>
      <c r="Y35" s="631"/>
      <c r="Z35" s="838"/>
      <c r="AA35" s="840"/>
      <c r="AB35" s="764" t="s">
        <v>92</v>
      </c>
      <c r="AC35" s="765"/>
      <c r="AD35" s="766"/>
      <c r="AE35" s="841"/>
      <c r="AF35" s="842"/>
      <c r="AG35" s="842"/>
      <c r="AH35" s="842"/>
      <c r="AI35" s="842"/>
      <c r="AJ35" s="842"/>
      <c r="AK35" s="842"/>
      <c r="AL35" s="842"/>
      <c r="AM35" s="842"/>
      <c r="AN35" s="842"/>
      <c r="AO35" s="843"/>
      <c r="AP35" s="26"/>
      <c r="AQ35" s="30"/>
      <c r="AR35" s="24"/>
    </row>
    <row r="36" spans="3:44" ht="9.75" customHeight="1" x14ac:dyDescent="0.45">
      <c r="C36" s="27"/>
      <c r="D36" s="26"/>
      <c r="E36" s="601" t="s">
        <v>61</v>
      </c>
      <c r="F36" s="602"/>
      <c r="G36" s="607" t="s">
        <v>68</v>
      </c>
      <c r="H36" s="608"/>
      <c r="I36" s="608"/>
      <c r="J36" s="609"/>
      <c r="K36" s="80" t="s">
        <v>90</v>
      </c>
      <c r="L36" s="849" t="s">
        <v>195</v>
      </c>
      <c r="M36" s="849"/>
      <c r="N36" s="849"/>
      <c r="O36" s="849"/>
      <c r="P36" s="81" t="s">
        <v>188</v>
      </c>
      <c r="Q36" s="849" t="s">
        <v>189</v>
      </c>
      <c r="R36" s="849"/>
      <c r="S36" s="849"/>
      <c r="T36" s="849"/>
      <c r="U36" s="849"/>
      <c r="V36" s="66"/>
      <c r="W36" s="66"/>
      <c r="X36" s="66"/>
      <c r="Y36" s="66"/>
      <c r="Z36" s="66"/>
      <c r="AA36" s="66"/>
      <c r="AB36" s="66"/>
      <c r="AC36" s="66"/>
      <c r="AD36" s="685" t="s">
        <v>83</v>
      </c>
      <c r="AE36" s="685"/>
      <c r="AF36" s="685"/>
      <c r="AG36" s="685"/>
      <c r="AH36" s="685"/>
      <c r="AI36" s="685"/>
      <c r="AJ36" s="685"/>
      <c r="AK36" s="685"/>
      <c r="AL36" s="685"/>
      <c r="AM36" s="685"/>
      <c r="AN36" s="685"/>
      <c r="AO36" s="67"/>
      <c r="AP36" s="26"/>
      <c r="AQ36" s="30"/>
      <c r="AR36" s="24"/>
    </row>
    <row r="37" spans="3:44" ht="16.5" customHeight="1" x14ac:dyDescent="0.45">
      <c r="C37" s="27"/>
      <c r="D37" s="26"/>
      <c r="E37" s="603"/>
      <c r="F37" s="604"/>
      <c r="G37" s="610"/>
      <c r="H37" s="611"/>
      <c r="I37" s="611"/>
      <c r="J37" s="612"/>
      <c r="K37" s="65"/>
      <c r="L37" s="853" t="s">
        <v>190</v>
      </c>
      <c r="M37" s="853"/>
      <c r="N37" s="853"/>
      <c r="O37" s="853"/>
      <c r="P37" s="853"/>
      <c r="Q37" s="853"/>
      <c r="R37" s="853"/>
      <c r="S37" s="853"/>
      <c r="T37" s="853"/>
      <c r="U37" s="853"/>
      <c r="V37" s="853"/>
      <c r="W37" s="853"/>
      <c r="X37" s="853"/>
      <c r="Y37" s="853"/>
      <c r="Z37" s="853"/>
      <c r="AA37" s="853"/>
      <c r="AB37" s="853"/>
      <c r="AC37" s="68"/>
      <c r="AD37" s="837"/>
      <c r="AE37" s="837"/>
      <c r="AF37" s="837"/>
      <c r="AG37" s="837"/>
      <c r="AH37" s="837"/>
      <c r="AI37" s="837"/>
      <c r="AJ37" s="837"/>
      <c r="AK37" s="837"/>
      <c r="AL37" s="837"/>
      <c r="AM37" s="837"/>
      <c r="AN37" s="837"/>
      <c r="AO37" s="103"/>
      <c r="AP37" s="26"/>
      <c r="AQ37" s="30"/>
      <c r="AR37" s="24"/>
    </row>
    <row r="38" spans="3:44" ht="9.4499999999999993" customHeight="1" x14ac:dyDescent="0.45">
      <c r="C38" s="27"/>
      <c r="D38" s="26"/>
      <c r="E38" s="603"/>
      <c r="F38" s="604"/>
      <c r="G38" s="632" t="s">
        <v>196</v>
      </c>
      <c r="H38" s="633"/>
      <c r="I38" s="633"/>
      <c r="J38" s="634"/>
      <c r="K38" s="86"/>
      <c r="L38" s="854" t="s">
        <v>197</v>
      </c>
      <c r="M38" s="854"/>
      <c r="N38" s="854"/>
      <c r="O38" s="854"/>
      <c r="P38" s="854"/>
      <c r="Q38" s="854"/>
      <c r="R38" s="854"/>
      <c r="S38" s="854"/>
      <c r="T38" s="854"/>
      <c r="U38" s="854"/>
      <c r="V38" s="854"/>
      <c r="W38" s="854"/>
      <c r="X38" s="854"/>
      <c r="Y38" s="854"/>
      <c r="Z38" s="854"/>
      <c r="AA38" s="854"/>
      <c r="AB38" s="854"/>
      <c r="AC38" s="854"/>
      <c r="AD38" s="854"/>
      <c r="AE38" s="854"/>
      <c r="AF38" s="854"/>
      <c r="AG38" s="854"/>
      <c r="AH38" s="854"/>
      <c r="AI38" s="854"/>
      <c r="AJ38" s="854"/>
      <c r="AK38" s="854"/>
      <c r="AL38" s="854"/>
      <c r="AM38" s="854"/>
      <c r="AN38" s="854"/>
      <c r="AO38" s="114"/>
      <c r="AP38" s="37"/>
      <c r="AQ38" s="30"/>
      <c r="AR38" s="24"/>
    </row>
    <row r="39" spans="3:44" ht="19.5" customHeight="1" thickBot="1" x14ac:dyDescent="0.5">
      <c r="C39" s="27"/>
      <c r="D39" s="26"/>
      <c r="E39" s="605"/>
      <c r="F39" s="606"/>
      <c r="G39" s="635" t="s">
        <v>71</v>
      </c>
      <c r="H39" s="636"/>
      <c r="I39" s="636"/>
      <c r="J39" s="637"/>
      <c r="K39" s="69"/>
      <c r="L39" s="848" t="s">
        <v>198</v>
      </c>
      <c r="M39" s="848"/>
      <c r="N39" s="848"/>
      <c r="O39" s="848"/>
      <c r="P39" s="848"/>
      <c r="Q39" s="848"/>
      <c r="R39" s="848"/>
      <c r="S39" s="848"/>
      <c r="T39" s="848"/>
      <c r="U39" s="848"/>
      <c r="V39" s="848"/>
      <c r="W39" s="848"/>
      <c r="X39" s="848"/>
      <c r="Y39" s="848"/>
      <c r="Z39" s="848"/>
      <c r="AA39" s="848"/>
      <c r="AB39" s="848"/>
      <c r="AC39" s="848"/>
      <c r="AD39" s="848"/>
      <c r="AE39" s="848"/>
      <c r="AF39" s="848"/>
      <c r="AG39" s="848"/>
      <c r="AH39" s="848"/>
      <c r="AI39" s="848"/>
      <c r="AJ39" s="848"/>
      <c r="AK39" s="848"/>
      <c r="AL39" s="848"/>
      <c r="AM39" s="846" t="s">
        <v>70</v>
      </c>
      <c r="AN39" s="846"/>
      <c r="AO39" s="847"/>
      <c r="AP39" s="26"/>
      <c r="AQ39" s="30"/>
      <c r="AR39" s="24"/>
    </row>
    <row r="40" spans="3:44" ht="15" customHeight="1" x14ac:dyDescent="0.45">
      <c r="C40" s="27"/>
      <c r="D40" s="26"/>
      <c r="E40" s="586" t="s">
        <v>451</v>
      </c>
      <c r="F40" s="587"/>
      <c r="G40" s="588" t="s">
        <v>467</v>
      </c>
      <c r="H40" s="589"/>
      <c r="I40" s="589"/>
      <c r="J40" s="589"/>
      <c r="K40" s="589"/>
      <c r="L40" s="589"/>
      <c r="M40" s="589"/>
      <c r="N40" s="589"/>
      <c r="O40" s="589"/>
      <c r="P40" s="589"/>
      <c r="Q40" s="589"/>
      <c r="R40" s="589"/>
      <c r="S40" s="589"/>
      <c r="T40" s="589"/>
      <c r="U40" s="589"/>
      <c r="V40" s="590"/>
      <c r="W40" s="588" t="s">
        <v>468</v>
      </c>
      <c r="X40" s="589"/>
      <c r="Y40" s="589"/>
      <c r="Z40" s="589"/>
      <c r="AA40" s="591"/>
      <c r="AB40" s="774" t="s">
        <v>40</v>
      </c>
      <c r="AC40" s="589"/>
      <c r="AD40" s="590"/>
      <c r="AE40" s="775" t="s">
        <v>41</v>
      </c>
      <c r="AF40" s="773"/>
      <c r="AG40" s="773"/>
      <c r="AH40" s="773"/>
      <c r="AI40" s="776"/>
      <c r="AJ40" s="588" t="s">
        <v>69</v>
      </c>
      <c r="AK40" s="589"/>
      <c r="AL40" s="589"/>
      <c r="AM40" s="589"/>
      <c r="AN40" s="589"/>
      <c r="AO40" s="590"/>
      <c r="AP40" s="33"/>
      <c r="AQ40" s="30"/>
      <c r="AR40" s="24"/>
    </row>
    <row r="41" spans="3:44" ht="17.25" customHeight="1" thickBot="1" x14ac:dyDescent="0.5">
      <c r="C41" s="27"/>
      <c r="D41" s="26"/>
      <c r="E41" s="594" t="s">
        <v>422</v>
      </c>
      <c r="F41" s="596"/>
      <c r="G41" s="594" t="str">
        <f>IFERROR(VLOOKUP(E41,カタログギフト詳細!$B:$C,2,FALSE),0)</f>
        <v>カタログギフト　All’Collection　3,300円（税込3,630円）コース</v>
      </c>
      <c r="H41" s="595"/>
      <c r="I41" s="595"/>
      <c r="J41" s="595"/>
      <c r="K41" s="595"/>
      <c r="L41" s="595"/>
      <c r="M41" s="595"/>
      <c r="N41" s="595"/>
      <c r="O41" s="595"/>
      <c r="P41" s="595"/>
      <c r="Q41" s="595"/>
      <c r="R41" s="595"/>
      <c r="S41" s="595"/>
      <c r="T41" s="595"/>
      <c r="U41" s="595"/>
      <c r="V41" s="596"/>
      <c r="W41" s="594" t="s">
        <v>476</v>
      </c>
      <c r="X41" s="595"/>
      <c r="Y41" s="595"/>
      <c r="Z41" s="595"/>
      <c r="AA41" s="823"/>
      <c r="AB41" s="850">
        <v>1</v>
      </c>
      <c r="AC41" s="851"/>
      <c r="AD41" s="852"/>
      <c r="AE41" s="828">
        <f>IFERROR(VLOOKUP(G41,カタログギフト詳細!C:D,2,FALSE),0)</f>
        <v>3454</v>
      </c>
      <c r="AF41" s="829"/>
      <c r="AG41" s="829"/>
      <c r="AH41" s="829"/>
      <c r="AI41" s="830"/>
      <c r="AJ41" s="828">
        <f>AB41*AE41</f>
        <v>3454</v>
      </c>
      <c r="AK41" s="829"/>
      <c r="AL41" s="829"/>
      <c r="AM41" s="829"/>
      <c r="AN41" s="829"/>
      <c r="AO41" s="115" t="s">
        <v>43</v>
      </c>
      <c r="AP41" s="56"/>
      <c r="AQ41" s="30"/>
      <c r="AR41" s="24"/>
    </row>
    <row r="42" spans="3:44" ht="9.75" customHeight="1" thickBot="1" x14ac:dyDescent="0.5">
      <c r="C42" s="53"/>
      <c r="D42" s="24"/>
      <c r="E42" s="111"/>
      <c r="F42" s="111"/>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9"/>
      <c r="AQ42" s="30"/>
    </row>
    <row r="43" spans="3:44" ht="22.5" customHeight="1" thickBot="1" x14ac:dyDescent="0.5">
      <c r="C43" s="27"/>
      <c r="D43" s="26"/>
      <c r="E43" s="614" t="s">
        <v>98</v>
      </c>
      <c r="F43" s="615"/>
      <c r="G43" s="615"/>
      <c r="H43" s="616"/>
      <c r="I43" s="620" t="s">
        <v>99</v>
      </c>
      <c r="J43" s="621"/>
      <c r="K43" s="621"/>
      <c r="L43" s="831"/>
      <c r="M43" s="831"/>
      <c r="N43" s="831"/>
      <c r="O43" s="832"/>
      <c r="P43" s="624" t="s">
        <v>104</v>
      </c>
      <c r="Q43" s="625"/>
      <c r="R43" s="626"/>
      <c r="S43" s="833"/>
      <c r="T43" s="834"/>
      <c r="U43" s="834"/>
      <c r="V43" s="834"/>
      <c r="W43" s="835"/>
      <c r="X43" s="630" t="s">
        <v>60</v>
      </c>
      <c r="Y43" s="631"/>
      <c r="Z43" s="838"/>
      <c r="AA43" s="840"/>
      <c r="AB43" s="624" t="s">
        <v>105</v>
      </c>
      <c r="AC43" s="625"/>
      <c r="AD43" s="625"/>
      <c r="AE43" s="838"/>
      <c r="AF43" s="840"/>
      <c r="AG43" s="758" t="s">
        <v>199</v>
      </c>
      <c r="AH43" s="759"/>
      <c r="AI43" s="759"/>
      <c r="AJ43" s="759"/>
      <c r="AK43" s="759"/>
      <c r="AL43" s="759"/>
      <c r="AM43" s="759"/>
      <c r="AN43" s="759"/>
      <c r="AO43" s="760"/>
      <c r="AP43" s="26"/>
      <c r="AQ43" s="30"/>
      <c r="AR43" s="24"/>
    </row>
    <row r="44" spans="3:44" ht="22.5" customHeight="1" thickBot="1" x14ac:dyDescent="0.5">
      <c r="C44" s="27"/>
      <c r="D44" s="26"/>
      <c r="E44" s="617"/>
      <c r="F44" s="618"/>
      <c r="G44" s="618"/>
      <c r="H44" s="619"/>
      <c r="I44" s="638" t="s">
        <v>100</v>
      </c>
      <c r="J44" s="631"/>
      <c r="K44" s="639"/>
      <c r="L44" s="626" t="s">
        <v>101</v>
      </c>
      <c r="M44" s="631"/>
      <c r="N44" s="838"/>
      <c r="O44" s="845"/>
      <c r="P44" s="626" t="s">
        <v>102</v>
      </c>
      <c r="Q44" s="631"/>
      <c r="R44" s="838"/>
      <c r="S44" s="845"/>
      <c r="T44" s="626" t="s">
        <v>103</v>
      </c>
      <c r="U44" s="631"/>
      <c r="V44" s="838"/>
      <c r="W44" s="839"/>
      <c r="X44" s="763" t="s">
        <v>107</v>
      </c>
      <c r="Y44" s="631"/>
      <c r="Z44" s="838"/>
      <c r="AA44" s="840"/>
      <c r="AB44" s="764" t="s">
        <v>92</v>
      </c>
      <c r="AC44" s="765"/>
      <c r="AD44" s="766"/>
      <c r="AE44" s="841"/>
      <c r="AF44" s="842"/>
      <c r="AG44" s="842"/>
      <c r="AH44" s="842"/>
      <c r="AI44" s="842"/>
      <c r="AJ44" s="842"/>
      <c r="AK44" s="842"/>
      <c r="AL44" s="842"/>
      <c r="AM44" s="842"/>
      <c r="AN44" s="842"/>
      <c r="AO44" s="843"/>
      <c r="AP44" s="26"/>
      <c r="AQ44" s="30"/>
      <c r="AR44" s="24"/>
    </row>
    <row r="45" spans="3:44" ht="9.75" customHeight="1" x14ac:dyDescent="0.45">
      <c r="C45" s="27"/>
      <c r="D45" s="26"/>
      <c r="E45" s="601" t="s">
        <v>62</v>
      </c>
      <c r="F45" s="602"/>
      <c r="G45" s="607" t="s">
        <v>68</v>
      </c>
      <c r="H45" s="608"/>
      <c r="I45" s="608"/>
      <c r="J45" s="609"/>
      <c r="K45" s="80" t="s">
        <v>200</v>
      </c>
      <c r="L45" s="836"/>
      <c r="M45" s="836"/>
      <c r="N45" s="836"/>
      <c r="O45" s="836"/>
      <c r="P45" s="81" t="s">
        <v>201</v>
      </c>
      <c r="Q45" s="836"/>
      <c r="R45" s="836"/>
      <c r="S45" s="836"/>
      <c r="T45" s="836"/>
      <c r="U45" s="836"/>
      <c r="V45" s="66"/>
      <c r="W45" s="66"/>
      <c r="X45" s="66"/>
      <c r="Y45" s="66"/>
      <c r="Z45" s="66"/>
      <c r="AA45" s="66"/>
      <c r="AB45" s="66"/>
      <c r="AC45" s="66"/>
      <c r="AD45" s="685" t="s">
        <v>83</v>
      </c>
      <c r="AE45" s="685"/>
      <c r="AF45" s="685"/>
      <c r="AG45" s="685"/>
      <c r="AH45" s="685"/>
      <c r="AI45" s="685"/>
      <c r="AJ45" s="685"/>
      <c r="AK45" s="685"/>
      <c r="AL45" s="685"/>
      <c r="AM45" s="685"/>
      <c r="AN45" s="685"/>
      <c r="AO45" s="67"/>
      <c r="AP45" s="26"/>
      <c r="AQ45" s="30"/>
      <c r="AR45" s="24"/>
    </row>
    <row r="46" spans="3:44" ht="16.5" customHeight="1" x14ac:dyDescent="0.45">
      <c r="C46" s="27"/>
      <c r="D46" s="26"/>
      <c r="E46" s="603"/>
      <c r="F46" s="604"/>
      <c r="G46" s="610"/>
      <c r="H46" s="611"/>
      <c r="I46" s="611"/>
      <c r="J46" s="612"/>
      <c r="K46" s="65"/>
      <c r="L46" s="837"/>
      <c r="M46" s="837"/>
      <c r="N46" s="837"/>
      <c r="O46" s="837"/>
      <c r="P46" s="837"/>
      <c r="Q46" s="837"/>
      <c r="R46" s="837"/>
      <c r="S46" s="837"/>
      <c r="T46" s="837"/>
      <c r="U46" s="837"/>
      <c r="V46" s="837"/>
      <c r="W46" s="837"/>
      <c r="X46" s="837"/>
      <c r="Y46" s="837"/>
      <c r="Z46" s="837"/>
      <c r="AA46" s="837"/>
      <c r="AB46" s="837"/>
      <c r="AC46" s="68"/>
      <c r="AD46" s="837"/>
      <c r="AE46" s="837"/>
      <c r="AF46" s="837"/>
      <c r="AG46" s="837"/>
      <c r="AH46" s="837"/>
      <c r="AI46" s="837"/>
      <c r="AJ46" s="837"/>
      <c r="AK46" s="837"/>
      <c r="AL46" s="837"/>
      <c r="AM46" s="837"/>
      <c r="AN46" s="837"/>
      <c r="AO46" s="103"/>
      <c r="AP46" s="26"/>
      <c r="AQ46" s="30"/>
      <c r="AR46" s="24"/>
    </row>
    <row r="47" spans="3:44" ht="9.4499999999999993" customHeight="1" x14ac:dyDescent="0.45">
      <c r="C47" s="27"/>
      <c r="D47" s="26"/>
      <c r="E47" s="603"/>
      <c r="F47" s="604"/>
      <c r="G47" s="632" t="s">
        <v>191</v>
      </c>
      <c r="H47" s="633"/>
      <c r="I47" s="633"/>
      <c r="J47" s="634"/>
      <c r="K47" s="86"/>
      <c r="L47" s="844"/>
      <c r="M47" s="844"/>
      <c r="N47" s="844"/>
      <c r="O47" s="844"/>
      <c r="P47" s="844"/>
      <c r="Q47" s="844"/>
      <c r="R47" s="844"/>
      <c r="S47" s="844"/>
      <c r="T47" s="844"/>
      <c r="U47" s="844"/>
      <c r="V47" s="844"/>
      <c r="W47" s="844"/>
      <c r="X47" s="844"/>
      <c r="Y47" s="844"/>
      <c r="Z47" s="844"/>
      <c r="AA47" s="844"/>
      <c r="AB47" s="844"/>
      <c r="AC47" s="844"/>
      <c r="AD47" s="844"/>
      <c r="AE47" s="844"/>
      <c r="AF47" s="844"/>
      <c r="AG47" s="844"/>
      <c r="AH47" s="844"/>
      <c r="AI47" s="844"/>
      <c r="AJ47" s="844"/>
      <c r="AK47" s="844"/>
      <c r="AL47" s="844"/>
      <c r="AM47" s="844"/>
      <c r="AN47" s="844"/>
      <c r="AO47" s="70"/>
      <c r="AP47" s="37"/>
      <c r="AQ47" s="30"/>
      <c r="AR47" s="24"/>
    </row>
    <row r="48" spans="3:44" ht="19.5" customHeight="1" thickBot="1" x14ac:dyDescent="0.5">
      <c r="C48" s="27"/>
      <c r="D48" s="26"/>
      <c r="E48" s="605"/>
      <c r="F48" s="606"/>
      <c r="G48" s="635" t="s">
        <v>71</v>
      </c>
      <c r="H48" s="636"/>
      <c r="I48" s="636"/>
      <c r="J48" s="637"/>
      <c r="K48" s="69"/>
      <c r="L48" s="824"/>
      <c r="M48" s="824"/>
      <c r="N48" s="824"/>
      <c r="O48" s="824"/>
      <c r="P48" s="824"/>
      <c r="Q48" s="824"/>
      <c r="R48" s="824"/>
      <c r="S48" s="824"/>
      <c r="T48" s="824"/>
      <c r="U48" s="824"/>
      <c r="V48" s="824"/>
      <c r="W48" s="824"/>
      <c r="X48" s="824"/>
      <c r="Y48" s="824"/>
      <c r="Z48" s="824"/>
      <c r="AA48" s="824"/>
      <c r="AB48" s="824"/>
      <c r="AC48" s="824"/>
      <c r="AD48" s="824"/>
      <c r="AE48" s="824"/>
      <c r="AF48" s="824"/>
      <c r="AG48" s="824"/>
      <c r="AH48" s="824"/>
      <c r="AI48" s="824"/>
      <c r="AJ48" s="824"/>
      <c r="AK48" s="824"/>
      <c r="AL48" s="824"/>
      <c r="AM48" s="673" t="s">
        <v>70</v>
      </c>
      <c r="AN48" s="673"/>
      <c r="AO48" s="674"/>
      <c r="AP48" s="26"/>
      <c r="AQ48" s="30"/>
      <c r="AR48" s="24"/>
    </row>
    <row r="49" spans="3:44" ht="15" customHeight="1" x14ac:dyDescent="0.45">
      <c r="C49" s="27"/>
      <c r="D49" s="26"/>
      <c r="E49" s="586" t="s">
        <v>451</v>
      </c>
      <c r="F49" s="587"/>
      <c r="G49" s="588" t="s">
        <v>467</v>
      </c>
      <c r="H49" s="589"/>
      <c r="I49" s="589"/>
      <c r="J49" s="589"/>
      <c r="K49" s="589"/>
      <c r="L49" s="589"/>
      <c r="M49" s="589"/>
      <c r="N49" s="589"/>
      <c r="O49" s="589"/>
      <c r="P49" s="589"/>
      <c r="Q49" s="589"/>
      <c r="R49" s="589"/>
      <c r="S49" s="589"/>
      <c r="T49" s="589"/>
      <c r="U49" s="589"/>
      <c r="V49" s="590"/>
      <c r="W49" s="588" t="s">
        <v>468</v>
      </c>
      <c r="X49" s="589"/>
      <c r="Y49" s="589"/>
      <c r="Z49" s="589"/>
      <c r="AA49" s="591"/>
      <c r="AB49" s="591" t="s">
        <v>40</v>
      </c>
      <c r="AC49" s="773"/>
      <c r="AD49" s="774"/>
      <c r="AE49" s="775" t="s">
        <v>41</v>
      </c>
      <c r="AF49" s="773"/>
      <c r="AG49" s="773"/>
      <c r="AH49" s="773"/>
      <c r="AI49" s="776"/>
      <c r="AJ49" s="775" t="s">
        <v>69</v>
      </c>
      <c r="AK49" s="773"/>
      <c r="AL49" s="773"/>
      <c r="AM49" s="773"/>
      <c r="AN49" s="773"/>
      <c r="AO49" s="776"/>
      <c r="AP49" s="33"/>
      <c r="AQ49" s="30"/>
      <c r="AR49" s="24"/>
    </row>
    <row r="50" spans="3:44" ht="17.25" customHeight="1" thickBot="1" x14ac:dyDescent="0.5">
      <c r="C50" s="27"/>
      <c r="D50" s="26"/>
      <c r="E50" s="594"/>
      <c r="F50" s="596"/>
      <c r="G50" s="594">
        <f>IFERROR(VLOOKUP(E50,カタログギフト詳細!$B:$C,2,FALSE),0)</f>
        <v>0</v>
      </c>
      <c r="H50" s="595"/>
      <c r="I50" s="595"/>
      <c r="J50" s="595"/>
      <c r="K50" s="595"/>
      <c r="L50" s="595"/>
      <c r="M50" s="595"/>
      <c r="N50" s="595"/>
      <c r="O50" s="595"/>
      <c r="P50" s="595"/>
      <c r="Q50" s="595"/>
      <c r="R50" s="595"/>
      <c r="S50" s="595"/>
      <c r="T50" s="595"/>
      <c r="U50" s="595"/>
      <c r="V50" s="596"/>
      <c r="W50" s="594"/>
      <c r="X50" s="595"/>
      <c r="Y50" s="595"/>
      <c r="Z50" s="595"/>
      <c r="AA50" s="823"/>
      <c r="AB50" s="825"/>
      <c r="AC50" s="826"/>
      <c r="AD50" s="827"/>
      <c r="AE50" s="828">
        <f>IFERROR(VLOOKUP(G50,カタログギフト詳細!C:D,2,FALSE),0)</f>
        <v>0</v>
      </c>
      <c r="AF50" s="829"/>
      <c r="AG50" s="829"/>
      <c r="AH50" s="829"/>
      <c r="AI50" s="830"/>
      <c r="AJ50" s="780">
        <f>AB50*AE50</f>
        <v>0</v>
      </c>
      <c r="AK50" s="781"/>
      <c r="AL50" s="781"/>
      <c r="AM50" s="781"/>
      <c r="AN50" s="781"/>
      <c r="AO50" s="101" t="s">
        <v>43</v>
      </c>
      <c r="AP50" s="56"/>
      <c r="AQ50" s="30"/>
      <c r="AR50" s="24"/>
    </row>
    <row r="51" spans="3:44" ht="9.75" customHeight="1" thickBot="1" x14ac:dyDescent="0.5">
      <c r="C51" s="53"/>
      <c r="D51" s="24"/>
      <c r="E51" s="111"/>
      <c r="F51" s="111"/>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9"/>
      <c r="AQ51" s="30"/>
    </row>
    <row r="52" spans="3:44" ht="22.5" customHeight="1" thickBot="1" x14ac:dyDescent="0.5">
      <c r="C52" s="27"/>
      <c r="D52" s="26"/>
      <c r="E52" s="614" t="s">
        <v>98</v>
      </c>
      <c r="F52" s="615"/>
      <c r="G52" s="615"/>
      <c r="H52" s="616"/>
      <c r="I52" s="620" t="s">
        <v>99</v>
      </c>
      <c r="J52" s="621"/>
      <c r="K52" s="621"/>
      <c r="L52" s="831"/>
      <c r="M52" s="831"/>
      <c r="N52" s="831"/>
      <c r="O52" s="832"/>
      <c r="P52" s="624" t="s">
        <v>104</v>
      </c>
      <c r="Q52" s="625"/>
      <c r="R52" s="626"/>
      <c r="S52" s="833"/>
      <c r="T52" s="834"/>
      <c r="U52" s="834"/>
      <c r="V52" s="834"/>
      <c r="W52" s="835"/>
      <c r="X52" s="630" t="s">
        <v>60</v>
      </c>
      <c r="Y52" s="631"/>
      <c r="Z52" s="838"/>
      <c r="AA52" s="840"/>
      <c r="AB52" s="624" t="s">
        <v>105</v>
      </c>
      <c r="AC52" s="625"/>
      <c r="AD52" s="625"/>
      <c r="AE52" s="838"/>
      <c r="AF52" s="840"/>
      <c r="AG52" s="758" t="s">
        <v>194</v>
      </c>
      <c r="AH52" s="759"/>
      <c r="AI52" s="759"/>
      <c r="AJ52" s="759"/>
      <c r="AK52" s="759"/>
      <c r="AL52" s="759"/>
      <c r="AM52" s="759"/>
      <c r="AN52" s="759"/>
      <c r="AO52" s="760"/>
      <c r="AP52" s="26"/>
      <c r="AQ52" s="30"/>
    </row>
    <row r="53" spans="3:44" ht="22.5" customHeight="1" thickBot="1" x14ac:dyDescent="0.5">
      <c r="C53" s="27"/>
      <c r="D53" s="26"/>
      <c r="E53" s="617"/>
      <c r="F53" s="618"/>
      <c r="G53" s="618"/>
      <c r="H53" s="619"/>
      <c r="I53" s="638" t="s">
        <v>100</v>
      </c>
      <c r="J53" s="631"/>
      <c r="K53" s="639"/>
      <c r="L53" s="626" t="s">
        <v>101</v>
      </c>
      <c r="M53" s="631"/>
      <c r="N53" s="838"/>
      <c r="O53" s="845"/>
      <c r="P53" s="626" t="s">
        <v>102</v>
      </c>
      <c r="Q53" s="631"/>
      <c r="R53" s="838"/>
      <c r="S53" s="845"/>
      <c r="T53" s="626" t="s">
        <v>103</v>
      </c>
      <c r="U53" s="631"/>
      <c r="V53" s="838"/>
      <c r="W53" s="839"/>
      <c r="X53" s="763" t="s">
        <v>107</v>
      </c>
      <c r="Y53" s="631"/>
      <c r="Z53" s="838"/>
      <c r="AA53" s="840"/>
      <c r="AB53" s="764" t="s">
        <v>92</v>
      </c>
      <c r="AC53" s="765"/>
      <c r="AD53" s="766"/>
      <c r="AE53" s="841"/>
      <c r="AF53" s="842"/>
      <c r="AG53" s="842"/>
      <c r="AH53" s="842"/>
      <c r="AI53" s="842"/>
      <c r="AJ53" s="842"/>
      <c r="AK53" s="842"/>
      <c r="AL53" s="842"/>
      <c r="AM53" s="842"/>
      <c r="AN53" s="842"/>
      <c r="AO53" s="843"/>
      <c r="AP53" s="26"/>
      <c r="AQ53" s="30"/>
    </row>
    <row r="54" spans="3:44" ht="9.75" customHeight="1" x14ac:dyDescent="0.45">
      <c r="C54" s="27"/>
      <c r="D54" s="26"/>
      <c r="E54" s="601" t="s">
        <v>63</v>
      </c>
      <c r="F54" s="602"/>
      <c r="G54" s="607" t="s">
        <v>68</v>
      </c>
      <c r="H54" s="608"/>
      <c r="I54" s="608"/>
      <c r="J54" s="609"/>
      <c r="K54" s="80" t="s">
        <v>202</v>
      </c>
      <c r="L54" s="836"/>
      <c r="M54" s="836"/>
      <c r="N54" s="836"/>
      <c r="O54" s="836"/>
      <c r="P54" s="81" t="s">
        <v>79</v>
      </c>
      <c r="Q54" s="836"/>
      <c r="R54" s="836"/>
      <c r="S54" s="836"/>
      <c r="T54" s="836"/>
      <c r="U54" s="836"/>
      <c r="V54" s="66"/>
      <c r="W54" s="66"/>
      <c r="X54" s="66"/>
      <c r="Y54" s="66"/>
      <c r="Z54" s="66"/>
      <c r="AA54" s="66"/>
      <c r="AB54" s="66"/>
      <c r="AC54" s="66"/>
      <c r="AD54" s="685" t="s">
        <v>83</v>
      </c>
      <c r="AE54" s="685"/>
      <c r="AF54" s="685"/>
      <c r="AG54" s="685"/>
      <c r="AH54" s="685"/>
      <c r="AI54" s="685"/>
      <c r="AJ54" s="685"/>
      <c r="AK54" s="685"/>
      <c r="AL54" s="685"/>
      <c r="AM54" s="685"/>
      <c r="AN54" s="685"/>
      <c r="AO54" s="67"/>
      <c r="AP54" s="26"/>
      <c r="AQ54" s="30"/>
      <c r="AR54" s="24"/>
    </row>
    <row r="55" spans="3:44" ht="16.5" customHeight="1" x14ac:dyDescent="0.45">
      <c r="C55" s="27"/>
      <c r="D55" s="26"/>
      <c r="E55" s="603"/>
      <c r="F55" s="604"/>
      <c r="G55" s="610"/>
      <c r="H55" s="611"/>
      <c r="I55" s="611"/>
      <c r="J55" s="612"/>
      <c r="K55" s="65"/>
      <c r="L55" s="837"/>
      <c r="M55" s="837"/>
      <c r="N55" s="837"/>
      <c r="O55" s="837"/>
      <c r="P55" s="837"/>
      <c r="Q55" s="837"/>
      <c r="R55" s="837"/>
      <c r="S55" s="837"/>
      <c r="T55" s="837"/>
      <c r="U55" s="837"/>
      <c r="V55" s="837"/>
      <c r="W55" s="837"/>
      <c r="X55" s="837"/>
      <c r="Y55" s="837"/>
      <c r="Z55" s="837"/>
      <c r="AA55" s="837"/>
      <c r="AB55" s="837"/>
      <c r="AC55" s="68"/>
      <c r="AD55" s="837"/>
      <c r="AE55" s="837"/>
      <c r="AF55" s="837"/>
      <c r="AG55" s="837"/>
      <c r="AH55" s="837"/>
      <c r="AI55" s="837"/>
      <c r="AJ55" s="837"/>
      <c r="AK55" s="837"/>
      <c r="AL55" s="837"/>
      <c r="AM55" s="837"/>
      <c r="AN55" s="837"/>
      <c r="AO55" s="103"/>
      <c r="AP55" s="26"/>
      <c r="AQ55" s="30"/>
      <c r="AR55" s="24"/>
    </row>
    <row r="56" spans="3:44" ht="9.4499999999999993" customHeight="1" x14ac:dyDescent="0.45">
      <c r="C56" s="27"/>
      <c r="D56" s="26"/>
      <c r="E56" s="603"/>
      <c r="F56" s="604"/>
      <c r="G56" s="632" t="s">
        <v>203</v>
      </c>
      <c r="H56" s="633"/>
      <c r="I56" s="633"/>
      <c r="J56" s="634"/>
      <c r="K56" s="86"/>
      <c r="L56" s="844"/>
      <c r="M56" s="844"/>
      <c r="N56" s="844"/>
      <c r="O56" s="844"/>
      <c r="P56" s="844"/>
      <c r="Q56" s="844"/>
      <c r="R56" s="844"/>
      <c r="S56" s="844"/>
      <c r="T56" s="844"/>
      <c r="U56" s="844"/>
      <c r="V56" s="844"/>
      <c r="W56" s="844"/>
      <c r="X56" s="844"/>
      <c r="Y56" s="844"/>
      <c r="Z56" s="844"/>
      <c r="AA56" s="844"/>
      <c r="AB56" s="844"/>
      <c r="AC56" s="844"/>
      <c r="AD56" s="844"/>
      <c r="AE56" s="844"/>
      <c r="AF56" s="844"/>
      <c r="AG56" s="844"/>
      <c r="AH56" s="844"/>
      <c r="AI56" s="844"/>
      <c r="AJ56" s="844"/>
      <c r="AK56" s="844"/>
      <c r="AL56" s="844"/>
      <c r="AM56" s="844"/>
      <c r="AN56" s="844"/>
      <c r="AO56" s="70"/>
      <c r="AP56" s="37"/>
      <c r="AQ56" s="30"/>
      <c r="AR56" s="24"/>
    </row>
    <row r="57" spans="3:44" ht="19.5" customHeight="1" thickBot="1" x14ac:dyDescent="0.5">
      <c r="C57" s="27"/>
      <c r="D57" s="26"/>
      <c r="E57" s="605"/>
      <c r="F57" s="606"/>
      <c r="G57" s="635" t="s">
        <v>71</v>
      </c>
      <c r="H57" s="636"/>
      <c r="I57" s="636"/>
      <c r="J57" s="637"/>
      <c r="K57" s="69"/>
      <c r="L57" s="824"/>
      <c r="M57" s="824"/>
      <c r="N57" s="824"/>
      <c r="O57" s="824"/>
      <c r="P57" s="824"/>
      <c r="Q57" s="824"/>
      <c r="R57" s="824"/>
      <c r="S57" s="824"/>
      <c r="T57" s="824"/>
      <c r="U57" s="824"/>
      <c r="V57" s="824"/>
      <c r="W57" s="824"/>
      <c r="X57" s="824"/>
      <c r="Y57" s="824"/>
      <c r="Z57" s="824"/>
      <c r="AA57" s="824"/>
      <c r="AB57" s="824"/>
      <c r="AC57" s="824"/>
      <c r="AD57" s="824"/>
      <c r="AE57" s="824"/>
      <c r="AF57" s="824"/>
      <c r="AG57" s="824"/>
      <c r="AH57" s="824"/>
      <c r="AI57" s="824"/>
      <c r="AJ57" s="824"/>
      <c r="AK57" s="824"/>
      <c r="AL57" s="824"/>
      <c r="AM57" s="673" t="s">
        <v>70</v>
      </c>
      <c r="AN57" s="673"/>
      <c r="AO57" s="674"/>
      <c r="AP57" s="26"/>
      <c r="AQ57" s="30"/>
      <c r="AR57" s="24"/>
    </row>
    <row r="58" spans="3:44" ht="15" customHeight="1" x14ac:dyDescent="0.45">
      <c r="C58" s="27"/>
      <c r="D58" s="26"/>
      <c r="E58" s="586" t="s">
        <v>451</v>
      </c>
      <c r="F58" s="587"/>
      <c r="G58" s="588" t="s">
        <v>467</v>
      </c>
      <c r="H58" s="589"/>
      <c r="I58" s="589"/>
      <c r="J58" s="589"/>
      <c r="K58" s="589"/>
      <c r="L58" s="589"/>
      <c r="M58" s="589"/>
      <c r="N58" s="589"/>
      <c r="O58" s="589"/>
      <c r="P58" s="589"/>
      <c r="Q58" s="589"/>
      <c r="R58" s="589"/>
      <c r="S58" s="589"/>
      <c r="T58" s="589"/>
      <c r="U58" s="589"/>
      <c r="V58" s="590"/>
      <c r="W58" s="588" t="s">
        <v>468</v>
      </c>
      <c r="X58" s="589"/>
      <c r="Y58" s="589"/>
      <c r="Z58" s="589"/>
      <c r="AA58" s="591"/>
      <c r="AB58" s="591" t="s">
        <v>40</v>
      </c>
      <c r="AC58" s="773"/>
      <c r="AD58" s="774"/>
      <c r="AE58" s="775" t="s">
        <v>41</v>
      </c>
      <c r="AF58" s="773"/>
      <c r="AG58" s="773"/>
      <c r="AH58" s="773"/>
      <c r="AI58" s="776"/>
      <c r="AJ58" s="775" t="s">
        <v>69</v>
      </c>
      <c r="AK58" s="773"/>
      <c r="AL58" s="773"/>
      <c r="AM58" s="773"/>
      <c r="AN58" s="773"/>
      <c r="AO58" s="776"/>
      <c r="AP58" s="33"/>
      <c r="AQ58" s="30"/>
      <c r="AR58" s="24"/>
    </row>
    <row r="59" spans="3:44" ht="17.25" customHeight="1" thickBot="1" x14ac:dyDescent="0.5">
      <c r="C59" s="27"/>
      <c r="D59" s="26"/>
      <c r="E59" s="594"/>
      <c r="F59" s="596"/>
      <c r="G59" s="594">
        <f>IFERROR(VLOOKUP(E59,カタログギフト詳細!$B:$C,2,FALSE),0)</f>
        <v>0</v>
      </c>
      <c r="H59" s="595"/>
      <c r="I59" s="595"/>
      <c r="J59" s="595"/>
      <c r="K59" s="595"/>
      <c r="L59" s="595"/>
      <c r="M59" s="595"/>
      <c r="N59" s="595"/>
      <c r="O59" s="595"/>
      <c r="P59" s="595"/>
      <c r="Q59" s="595"/>
      <c r="R59" s="595"/>
      <c r="S59" s="595"/>
      <c r="T59" s="595"/>
      <c r="U59" s="595"/>
      <c r="V59" s="596"/>
      <c r="W59" s="594"/>
      <c r="X59" s="595"/>
      <c r="Y59" s="595"/>
      <c r="Z59" s="595"/>
      <c r="AA59" s="823"/>
      <c r="AB59" s="825"/>
      <c r="AC59" s="826"/>
      <c r="AD59" s="827"/>
      <c r="AE59" s="828">
        <f>IFERROR(VLOOKUP(G59,カタログギフト詳細!C:D,2,FALSE),0)</f>
        <v>0</v>
      </c>
      <c r="AF59" s="829"/>
      <c r="AG59" s="829"/>
      <c r="AH59" s="829"/>
      <c r="AI59" s="830"/>
      <c r="AJ59" s="780">
        <f>AB59*AE59</f>
        <v>0</v>
      </c>
      <c r="AK59" s="781"/>
      <c r="AL59" s="781"/>
      <c r="AM59" s="781"/>
      <c r="AN59" s="781"/>
      <c r="AO59" s="101" t="s">
        <v>43</v>
      </c>
      <c r="AP59" s="56"/>
      <c r="AQ59" s="30"/>
      <c r="AR59" s="24"/>
    </row>
    <row r="60" spans="3:44" ht="9.75" customHeight="1" thickBot="1" x14ac:dyDescent="0.5">
      <c r="C60" s="27"/>
      <c r="D60" s="26"/>
      <c r="E60" s="57"/>
      <c r="F60" s="57"/>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26"/>
      <c r="AQ60" s="30"/>
      <c r="AR60" s="24"/>
    </row>
    <row r="61" spans="3:44" ht="12.6" customHeight="1" thickBot="1" x14ac:dyDescent="0.5">
      <c r="C61" s="27"/>
      <c r="D61" s="26"/>
      <c r="E61" s="783" t="s">
        <v>45</v>
      </c>
      <c r="F61" s="784"/>
      <c r="G61" s="784"/>
      <c r="H61" s="784"/>
      <c r="I61" s="784"/>
      <c r="J61" s="784"/>
      <c r="K61" s="784"/>
      <c r="L61" s="784"/>
      <c r="M61" s="784"/>
      <c r="N61" s="784"/>
      <c r="O61" s="784"/>
      <c r="P61" s="784"/>
      <c r="Q61" s="784"/>
      <c r="R61" s="784"/>
      <c r="S61" s="784"/>
      <c r="T61" s="784"/>
      <c r="U61" s="784"/>
      <c r="V61" s="784"/>
      <c r="W61" s="784"/>
      <c r="X61" s="784"/>
      <c r="Y61" s="784"/>
      <c r="Z61" s="784"/>
      <c r="AA61" s="784"/>
      <c r="AB61" s="784"/>
      <c r="AC61" s="784"/>
      <c r="AD61" s="784"/>
      <c r="AE61" s="784"/>
      <c r="AF61" s="784"/>
      <c r="AG61" s="784"/>
      <c r="AH61" s="784"/>
      <c r="AI61" s="784"/>
      <c r="AJ61" s="784"/>
      <c r="AK61" s="784"/>
      <c r="AL61" s="784"/>
      <c r="AM61" s="784"/>
      <c r="AN61" s="784"/>
      <c r="AO61" s="785"/>
      <c r="AP61" s="59"/>
      <c r="AQ61" s="30"/>
      <c r="AR61" s="24"/>
    </row>
    <row r="62" spans="3:44" ht="20.100000000000001" customHeight="1" thickBot="1" x14ac:dyDescent="0.5">
      <c r="C62" s="27"/>
      <c r="D62" s="26"/>
      <c r="E62" s="786" t="s">
        <v>50</v>
      </c>
      <c r="F62" s="787"/>
      <c r="G62" s="787"/>
      <c r="H62" s="787"/>
      <c r="I62" s="788"/>
      <c r="J62" s="789" t="s">
        <v>204</v>
      </c>
      <c r="K62" s="790"/>
      <c r="L62" s="790"/>
      <c r="M62" s="791"/>
      <c r="N62" s="792" t="s">
        <v>94</v>
      </c>
      <c r="O62" s="793"/>
      <c r="P62" s="793"/>
      <c r="Q62" s="793"/>
      <c r="R62" s="794"/>
      <c r="S62" s="789" t="s">
        <v>204</v>
      </c>
      <c r="T62" s="790"/>
      <c r="U62" s="790"/>
      <c r="V62" s="791"/>
      <c r="W62" s="792" t="s">
        <v>95</v>
      </c>
      <c r="X62" s="793"/>
      <c r="Y62" s="793"/>
      <c r="Z62" s="793"/>
      <c r="AA62" s="794"/>
      <c r="AB62" s="789" t="s">
        <v>205</v>
      </c>
      <c r="AC62" s="790"/>
      <c r="AD62" s="790"/>
      <c r="AE62" s="791"/>
      <c r="AF62" s="795" t="s">
        <v>96</v>
      </c>
      <c r="AG62" s="796"/>
      <c r="AH62" s="796"/>
      <c r="AI62" s="796"/>
      <c r="AJ62" s="796"/>
      <c r="AK62" s="797"/>
      <c r="AL62" s="789" t="s">
        <v>206</v>
      </c>
      <c r="AM62" s="790"/>
      <c r="AN62" s="790"/>
      <c r="AO62" s="791"/>
      <c r="AP62" s="24"/>
      <c r="AQ62" s="30"/>
    </row>
    <row r="63" spans="3:44" s="79" customFormat="1" ht="9.75" customHeight="1" x14ac:dyDescent="0.45">
      <c r="C63" s="73"/>
      <c r="D63" s="74"/>
      <c r="E63" s="88" t="s">
        <v>55</v>
      </c>
      <c r="F63" s="76"/>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7"/>
      <c r="AR63" s="78"/>
    </row>
    <row r="64" spans="3:44" ht="9.4499999999999993" customHeight="1" x14ac:dyDescent="0.45">
      <c r="C64" s="60"/>
      <c r="D64" s="61"/>
      <c r="E64" s="62"/>
      <c r="F64" s="62"/>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1"/>
      <c r="AQ64" s="64"/>
      <c r="AR64" s="24"/>
    </row>
    <row r="65" spans="3:46" ht="9.4499999999999993" customHeight="1" x14ac:dyDescent="0.45">
      <c r="C65" s="19"/>
      <c r="D65" s="20"/>
      <c r="E65" s="21"/>
      <c r="F65" s="21"/>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2"/>
      <c r="AQ65" s="23"/>
      <c r="AR65" s="24"/>
      <c r="AT65" s="26"/>
    </row>
    <row r="66" spans="3:46" ht="9.4499999999999993" customHeight="1" x14ac:dyDescent="0.45">
      <c r="C66" s="27"/>
      <c r="D66" s="26"/>
      <c r="E66" s="28"/>
      <c r="F66" s="28"/>
      <c r="G66" s="29"/>
      <c r="H66" s="29"/>
      <c r="I66" s="29"/>
      <c r="J66" s="29"/>
      <c r="K66" s="26"/>
      <c r="L66" s="26"/>
      <c r="M66" s="26"/>
      <c r="N66" s="26"/>
      <c r="O66" s="29"/>
      <c r="P66" s="29"/>
      <c r="Q66" s="29"/>
      <c r="R66" s="29"/>
      <c r="S66" s="29"/>
      <c r="T66" s="29"/>
      <c r="U66" s="29"/>
      <c r="V66" s="29"/>
      <c r="W66" s="29"/>
      <c r="X66" s="29"/>
      <c r="Y66" s="29"/>
      <c r="Z66" s="29"/>
      <c r="AA66" s="29"/>
      <c r="AB66" s="29"/>
      <c r="AC66" s="29"/>
      <c r="AD66" s="26"/>
      <c r="AE66" s="26"/>
      <c r="AF66" s="26"/>
      <c r="AG66" s="26"/>
      <c r="AH66" s="26"/>
      <c r="AI66" s="26"/>
      <c r="AJ66" s="26"/>
      <c r="AK66" s="26"/>
      <c r="AL66" s="26"/>
      <c r="AM66" s="26"/>
      <c r="AN66" s="808">
        <v>2</v>
      </c>
      <c r="AO66" s="808"/>
      <c r="AP66" s="26"/>
      <c r="AQ66" s="30"/>
      <c r="AR66" s="24"/>
    </row>
    <row r="67" spans="3:46" ht="9.4499999999999993" customHeight="1" x14ac:dyDescent="0.45">
      <c r="C67" s="27"/>
      <c r="D67" s="26"/>
      <c r="E67" s="28"/>
      <c r="F67" s="28"/>
      <c r="G67" s="29"/>
      <c r="H67" s="29"/>
      <c r="I67" s="29"/>
      <c r="J67" s="29"/>
      <c r="K67" s="26"/>
      <c r="L67" s="26"/>
      <c r="M67" s="26"/>
      <c r="N67" s="26"/>
      <c r="O67" s="29"/>
      <c r="P67" s="29"/>
      <c r="Q67" s="29"/>
      <c r="R67" s="29"/>
      <c r="S67" s="29"/>
      <c r="T67" s="29"/>
      <c r="U67" s="29"/>
      <c r="V67" s="29"/>
      <c r="W67" s="29"/>
      <c r="X67" s="29"/>
      <c r="Y67" s="29"/>
      <c r="Z67" s="29"/>
      <c r="AA67" s="29"/>
      <c r="AB67" s="29"/>
      <c r="AC67" s="29"/>
      <c r="AD67" s="26"/>
      <c r="AE67" s="26"/>
      <c r="AF67" s="26"/>
      <c r="AG67" s="26"/>
      <c r="AH67" s="26"/>
      <c r="AI67" s="26"/>
      <c r="AJ67" s="26"/>
      <c r="AK67" s="26"/>
      <c r="AL67" s="26"/>
      <c r="AM67" s="26"/>
      <c r="AN67" s="808"/>
      <c r="AO67" s="808"/>
      <c r="AP67" s="31"/>
      <c r="AQ67" s="30"/>
      <c r="AR67" s="24"/>
    </row>
    <row r="68" spans="3:46" ht="9.75" customHeight="1" thickBot="1" x14ac:dyDescent="0.5">
      <c r="C68" s="27"/>
      <c r="D68" s="26"/>
      <c r="E68" s="32"/>
      <c r="F68" s="32"/>
      <c r="G68" s="168"/>
      <c r="H68" s="24"/>
      <c r="I68" s="24"/>
      <c r="J68" s="24"/>
      <c r="K68" s="24"/>
      <c r="L68" s="24"/>
      <c r="M68" s="168"/>
      <c r="N68" s="33"/>
      <c r="O68" s="34"/>
      <c r="P68" s="34"/>
      <c r="Q68" s="34"/>
      <c r="R68" s="34"/>
      <c r="S68" s="34"/>
      <c r="T68" s="34"/>
      <c r="U68" s="34"/>
      <c r="V68" s="34"/>
      <c r="W68" s="34"/>
      <c r="X68" s="34"/>
      <c r="Y68" s="35"/>
      <c r="Z68" s="35"/>
      <c r="AA68" s="35"/>
      <c r="AB68" s="35"/>
      <c r="AC68" s="35"/>
      <c r="AD68" s="24"/>
      <c r="AE68" s="24"/>
      <c r="AF68" s="24"/>
      <c r="AG68" s="24"/>
      <c r="AH68" s="24"/>
      <c r="AI68" s="24"/>
      <c r="AJ68" s="24"/>
      <c r="AK68" s="24"/>
      <c r="AL68" s="24"/>
      <c r="AM68" s="24"/>
      <c r="AN68" s="24"/>
      <c r="AO68" s="24"/>
      <c r="AP68" s="29"/>
      <c r="AQ68" s="30"/>
      <c r="AR68" s="24"/>
    </row>
    <row r="69" spans="3:46" ht="15" customHeight="1" thickBot="1" x14ac:dyDescent="0.5">
      <c r="C69" s="27"/>
      <c r="D69" s="26"/>
      <c r="E69" s="32"/>
      <c r="F69" s="32"/>
      <c r="G69" s="33"/>
      <c r="H69" s="676" t="s">
        <v>93</v>
      </c>
      <c r="I69" s="677"/>
      <c r="J69" s="677"/>
      <c r="K69" s="677"/>
      <c r="L69" s="809"/>
      <c r="M69" s="679" t="s">
        <v>97</v>
      </c>
      <c r="N69" s="679"/>
      <c r="O69" s="679"/>
      <c r="P69" s="679"/>
      <c r="Q69" s="680"/>
      <c r="R69" s="34"/>
      <c r="S69" s="34"/>
      <c r="T69" s="34"/>
      <c r="U69" s="34"/>
      <c r="V69" s="34"/>
      <c r="W69" s="34"/>
      <c r="X69" s="34"/>
      <c r="Y69" s="35"/>
      <c r="Z69" s="35"/>
      <c r="AA69" s="35"/>
      <c r="AB69" s="35"/>
      <c r="AC69" s="35"/>
      <c r="AD69" s="24"/>
      <c r="AE69" s="24"/>
      <c r="AF69" s="24"/>
      <c r="AG69" s="24"/>
      <c r="AH69" s="24"/>
      <c r="AI69" s="24"/>
      <c r="AJ69" s="24"/>
      <c r="AK69" s="24"/>
      <c r="AL69" s="24"/>
      <c r="AM69" s="24"/>
      <c r="AN69" s="24"/>
      <c r="AO69" s="24"/>
      <c r="AP69" s="36"/>
      <c r="AQ69" s="30"/>
      <c r="AR69" s="24"/>
    </row>
    <row r="70" spans="3:46" ht="9.4499999999999993" customHeight="1" x14ac:dyDescent="0.45">
      <c r="C70" s="27"/>
      <c r="D70" s="26"/>
      <c r="E70" s="810" t="s">
        <v>207</v>
      </c>
      <c r="F70" s="811"/>
      <c r="G70" s="811"/>
      <c r="H70" s="812"/>
      <c r="I70" s="816" t="s">
        <v>203</v>
      </c>
      <c r="J70" s="817"/>
      <c r="K70" s="817"/>
      <c r="L70" s="818"/>
      <c r="M70" s="87"/>
      <c r="N70" s="819" t="str">
        <f>L7</f>
        <v>　ひの　　　たろう</v>
      </c>
      <c r="O70" s="819"/>
      <c r="P70" s="819"/>
      <c r="Q70" s="819"/>
      <c r="R70" s="819"/>
      <c r="S70" s="819"/>
      <c r="T70" s="819"/>
      <c r="U70" s="819"/>
      <c r="V70" s="819"/>
      <c r="W70" s="819"/>
      <c r="X70" s="819"/>
      <c r="Y70" s="819"/>
      <c r="Z70" s="819"/>
      <c r="AA70" s="820"/>
      <c r="AB70" s="105"/>
      <c r="AC70" s="106"/>
      <c r="AD70" s="652" t="s">
        <v>1</v>
      </c>
      <c r="AE70" s="653"/>
      <c r="AF70" s="821">
        <f>IF(AF7="","",AF7)</f>
        <v>2020</v>
      </c>
      <c r="AG70" s="800"/>
      <c r="AH70" s="800"/>
      <c r="AI70" s="798" t="s">
        <v>2</v>
      </c>
      <c r="AJ70" s="800">
        <f>IF(AJ7="","",AJ7)</f>
        <v>11</v>
      </c>
      <c r="AK70" s="800"/>
      <c r="AL70" s="798" t="s">
        <v>3</v>
      </c>
      <c r="AM70" s="800">
        <f>IF(AM7="","",AM7)</f>
        <v>25</v>
      </c>
      <c r="AN70" s="800"/>
      <c r="AO70" s="669" t="s">
        <v>4</v>
      </c>
      <c r="AP70" s="37"/>
      <c r="AQ70" s="30"/>
      <c r="AR70" s="24"/>
    </row>
    <row r="71" spans="3:46" ht="17.399999999999999" customHeight="1" thickBot="1" x14ac:dyDescent="0.5">
      <c r="C71" s="27"/>
      <c r="D71" s="26"/>
      <c r="E71" s="813"/>
      <c r="F71" s="814"/>
      <c r="G71" s="814"/>
      <c r="H71" s="815"/>
      <c r="I71" s="802" t="s">
        <v>71</v>
      </c>
      <c r="J71" s="803"/>
      <c r="K71" s="803"/>
      <c r="L71" s="804"/>
      <c r="M71" s="112"/>
      <c r="N71" s="805" t="str">
        <f>L8</f>
        <v>　日野　太郎</v>
      </c>
      <c r="O71" s="805"/>
      <c r="P71" s="805"/>
      <c r="Q71" s="805"/>
      <c r="R71" s="805"/>
      <c r="S71" s="805"/>
      <c r="T71" s="805"/>
      <c r="U71" s="805"/>
      <c r="V71" s="805"/>
      <c r="W71" s="805"/>
      <c r="X71" s="805"/>
      <c r="Y71" s="846" t="s">
        <v>70</v>
      </c>
      <c r="Z71" s="846"/>
      <c r="AA71" s="847"/>
      <c r="AB71" s="107"/>
      <c r="AC71" s="108"/>
      <c r="AD71" s="654"/>
      <c r="AE71" s="655"/>
      <c r="AF71" s="822"/>
      <c r="AG71" s="801"/>
      <c r="AH71" s="801"/>
      <c r="AI71" s="799"/>
      <c r="AJ71" s="801"/>
      <c r="AK71" s="801"/>
      <c r="AL71" s="799"/>
      <c r="AM71" s="801"/>
      <c r="AN71" s="801"/>
      <c r="AO71" s="670"/>
      <c r="AP71" s="38"/>
      <c r="AQ71" s="30"/>
      <c r="AR71" s="24"/>
    </row>
    <row r="72" spans="3:46" ht="9.75" customHeight="1" thickBot="1" x14ac:dyDescent="0.5">
      <c r="C72" s="53"/>
      <c r="D72" s="24"/>
      <c r="E72" s="111"/>
      <c r="F72" s="111"/>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9"/>
      <c r="AQ72" s="30"/>
    </row>
    <row r="73" spans="3:46" ht="22.5" customHeight="1" thickBot="1" x14ac:dyDescent="0.5">
      <c r="C73" s="27"/>
      <c r="D73" s="26"/>
      <c r="E73" s="614" t="s">
        <v>98</v>
      </c>
      <c r="F73" s="615"/>
      <c r="G73" s="615"/>
      <c r="H73" s="616"/>
      <c r="I73" s="620" t="s">
        <v>99</v>
      </c>
      <c r="J73" s="621"/>
      <c r="K73" s="621"/>
      <c r="L73" s="831"/>
      <c r="M73" s="831"/>
      <c r="N73" s="831"/>
      <c r="O73" s="832"/>
      <c r="P73" s="624" t="s">
        <v>104</v>
      </c>
      <c r="Q73" s="625"/>
      <c r="R73" s="626"/>
      <c r="S73" s="833"/>
      <c r="T73" s="834"/>
      <c r="U73" s="834"/>
      <c r="V73" s="834"/>
      <c r="W73" s="835"/>
      <c r="X73" s="630" t="s">
        <v>60</v>
      </c>
      <c r="Y73" s="631"/>
      <c r="Z73" s="838"/>
      <c r="AA73" s="840"/>
      <c r="AB73" s="624" t="s">
        <v>105</v>
      </c>
      <c r="AC73" s="625"/>
      <c r="AD73" s="625"/>
      <c r="AE73" s="838"/>
      <c r="AF73" s="840"/>
      <c r="AG73" s="758" t="s">
        <v>194</v>
      </c>
      <c r="AH73" s="759"/>
      <c r="AI73" s="759"/>
      <c r="AJ73" s="759"/>
      <c r="AK73" s="759"/>
      <c r="AL73" s="759"/>
      <c r="AM73" s="759"/>
      <c r="AN73" s="759"/>
      <c r="AO73" s="760"/>
      <c r="AP73" s="26"/>
      <c r="AQ73" s="30"/>
      <c r="AR73" s="24"/>
    </row>
    <row r="74" spans="3:46" ht="22.5" customHeight="1" thickBot="1" x14ac:dyDescent="0.5">
      <c r="C74" s="27"/>
      <c r="D74" s="26"/>
      <c r="E74" s="617"/>
      <c r="F74" s="618"/>
      <c r="G74" s="618"/>
      <c r="H74" s="619"/>
      <c r="I74" s="638" t="s">
        <v>100</v>
      </c>
      <c r="J74" s="631"/>
      <c r="K74" s="639"/>
      <c r="L74" s="626" t="s">
        <v>101</v>
      </c>
      <c r="M74" s="631"/>
      <c r="N74" s="838"/>
      <c r="O74" s="845"/>
      <c r="P74" s="626" t="s">
        <v>102</v>
      </c>
      <c r="Q74" s="631"/>
      <c r="R74" s="838"/>
      <c r="S74" s="845"/>
      <c r="T74" s="626" t="s">
        <v>103</v>
      </c>
      <c r="U74" s="631"/>
      <c r="V74" s="838"/>
      <c r="W74" s="839"/>
      <c r="X74" s="763" t="s">
        <v>107</v>
      </c>
      <c r="Y74" s="631"/>
      <c r="Z74" s="838"/>
      <c r="AA74" s="840"/>
      <c r="AB74" s="764" t="s">
        <v>92</v>
      </c>
      <c r="AC74" s="765"/>
      <c r="AD74" s="766"/>
      <c r="AE74" s="841"/>
      <c r="AF74" s="842"/>
      <c r="AG74" s="842"/>
      <c r="AH74" s="842"/>
      <c r="AI74" s="842"/>
      <c r="AJ74" s="842"/>
      <c r="AK74" s="842"/>
      <c r="AL74" s="842"/>
      <c r="AM74" s="842"/>
      <c r="AN74" s="842"/>
      <c r="AO74" s="843"/>
      <c r="AP74" s="26"/>
      <c r="AQ74" s="30"/>
      <c r="AR74" s="24"/>
    </row>
    <row r="75" spans="3:46" ht="9.75" customHeight="1" x14ac:dyDescent="0.45">
      <c r="C75" s="27"/>
      <c r="D75" s="26"/>
      <c r="E75" s="601" t="s">
        <v>64</v>
      </c>
      <c r="F75" s="602"/>
      <c r="G75" s="607" t="s">
        <v>68</v>
      </c>
      <c r="H75" s="608"/>
      <c r="I75" s="608"/>
      <c r="J75" s="609"/>
      <c r="K75" s="80" t="s">
        <v>208</v>
      </c>
      <c r="L75" s="836"/>
      <c r="M75" s="836"/>
      <c r="N75" s="836"/>
      <c r="O75" s="836"/>
      <c r="P75" s="81" t="s">
        <v>201</v>
      </c>
      <c r="Q75" s="836"/>
      <c r="R75" s="836"/>
      <c r="S75" s="836"/>
      <c r="T75" s="836"/>
      <c r="U75" s="836"/>
      <c r="V75" s="66"/>
      <c r="W75" s="66"/>
      <c r="X75" s="66"/>
      <c r="Y75" s="66"/>
      <c r="Z75" s="66"/>
      <c r="AA75" s="66"/>
      <c r="AB75" s="66"/>
      <c r="AC75" s="66"/>
      <c r="AD75" s="685" t="s">
        <v>83</v>
      </c>
      <c r="AE75" s="685"/>
      <c r="AF75" s="685"/>
      <c r="AG75" s="685"/>
      <c r="AH75" s="685"/>
      <c r="AI75" s="685"/>
      <c r="AJ75" s="685"/>
      <c r="AK75" s="685"/>
      <c r="AL75" s="685"/>
      <c r="AM75" s="685"/>
      <c r="AN75" s="685"/>
      <c r="AO75" s="67"/>
      <c r="AP75" s="26"/>
      <c r="AQ75" s="30"/>
      <c r="AR75" s="24"/>
    </row>
    <row r="76" spans="3:46" ht="16.5" customHeight="1" x14ac:dyDescent="0.45">
      <c r="C76" s="27"/>
      <c r="D76" s="26"/>
      <c r="E76" s="603"/>
      <c r="F76" s="604"/>
      <c r="G76" s="610"/>
      <c r="H76" s="611"/>
      <c r="I76" s="611"/>
      <c r="J76" s="612"/>
      <c r="K76" s="65"/>
      <c r="L76" s="837"/>
      <c r="M76" s="837"/>
      <c r="N76" s="837"/>
      <c r="O76" s="837"/>
      <c r="P76" s="837"/>
      <c r="Q76" s="837"/>
      <c r="R76" s="837"/>
      <c r="S76" s="837"/>
      <c r="T76" s="837"/>
      <c r="U76" s="837"/>
      <c r="V76" s="837"/>
      <c r="W76" s="837"/>
      <c r="X76" s="837"/>
      <c r="Y76" s="837"/>
      <c r="Z76" s="837"/>
      <c r="AA76" s="837"/>
      <c r="AB76" s="837"/>
      <c r="AC76" s="68"/>
      <c r="AD76" s="837"/>
      <c r="AE76" s="837"/>
      <c r="AF76" s="837"/>
      <c r="AG76" s="837"/>
      <c r="AH76" s="837"/>
      <c r="AI76" s="837"/>
      <c r="AJ76" s="837"/>
      <c r="AK76" s="837"/>
      <c r="AL76" s="837"/>
      <c r="AM76" s="837"/>
      <c r="AN76" s="837"/>
      <c r="AO76" s="103"/>
      <c r="AP76" s="26"/>
      <c r="AQ76" s="30"/>
      <c r="AR76" s="24"/>
    </row>
    <row r="77" spans="3:46" ht="9.4499999999999993" customHeight="1" x14ac:dyDescent="0.45">
      <c r="C77" s="27"/>
      <c r="D77" s="26"/>
      <c r="E77" s="603"/>
      <c r="F77" s="604"/>
      <c r="G77" s="632" t="s">
        <v>191</v>
      </c>
      <c r="H77" s="633"/>
      <c r="I77" s="633"/>
      <c r="J77" s="634"/>
      <c r="K77" s="86"/>
      <c r="L77" s="844"/>
      <c r="M77" s="844"/>
      <c r="N77" s="844"/>
      <c r="O77" s="844"/>
      <c r="P77" s="844"/>
      <c r="Q77" s="844"/>
      <c r="R77" s="844"/>
      <c r="S77" s="844"/>
      <c r="T77" s="844"/>
      <c r="U77" s="844"/>
      <c r="V77" s="844"/>
      <c r="W77" s="844"/>
      <c r="X77" s="844"/>
      <c r="Y77" s="844"/>
      <c r="Z77" s="844"/>
      <c r="AA77" s="844"/>
      <c r="AB77" s="844"/>
      <c r="AC77" s="844"/>
      <c r="AD77" s="844"/>
      <c r="AE77" s="844"/>
      <c r="AF77" s="844"/>
      <c r="AG77" s="844"/>
      <c r="AH77" s="844"/>
      <c r="AI77" s="844"/>
      <c r="AJ77" s="844"/>
      <c r="AK77" s="844"/>
      <c r="AL77" s="844"/>
      <c r="AM77" s="844"/>
      <c r="AN77" s="844"/>
      <c r="AO77" s="70"/>
      <c r="AP77" s="37"/>
      <c r="AQ77" s="30"/>
      <c r="AR77" s="24"/>
    </row>
    <row r="78" spans="3:46" ht="19.5" customHeight="1" thickBot="1" x14ac:dyDescent="0.5">
      <c r="C78" s="27"/>
      <c r="D78" s="26"/>
      <c r="E78" s="605"/>
      <c r="F78" s="606"/>
      <c r="G78" s="635" t="s">
        <v>71</v>
      </c>
      <c r="H78" s="636"/>
      <c r="I78" s="636"/>
      <c r="J78" s="637"/>
      <c r="K78" s="69"/>
      <c r="L78" s="824"/>
      <c r="M78" s="824"/>
      <c r="N78" s="824"/>
      <c r="O78" s="824"/>
      <c r="P78" s="824"/>
      <c r="Q78" s="824"/>
      <c r="R78" s="824"/>
      <c r="S78" s="824"/>
      <c r="T78" s="824"/>
      <c r="U78" s="824"/>
      <c r="V78" s="824"/>
      <c r="W78" s="824"/>
      <c r="X78" s="824"/>
      <c r="Y78" s="824"/>
      <c r="Z78" s="824"/>
      <c r="AA78" s="824"/>
      <c r="AB78" s="824"/>
      <c r="AC78" s="824"/>
      <c r="AD78" s="824"/>
      <c r="AE78" s="824"/>
      <c r="AF78" s="824"/>
      <c r="AG78" s="824"/>
      <c r="AH78" s="824"/>
      <c r="AI78" s="824"/>
      <c r="AJ78" s="824"/>
      <c r="AK78" s="824"/>
      <c r="AL78" s="824"/>
      <c r="AM78" s="673" t="s">
        <v>70</v>
      </c>
      <c r="AN78" s="673"/>
      <c r="AO78" s="674"/>
      <c r="AP78" s="26"/>
      <c r="AQ78" s="30"/>
      <c r="AR78" s="24"/>
    </row>
    <row r="79" spans="3:46" ht="15" customHeight="1" x14ac:dyDescent="0.45">
      <c r="C79" s="27"/>
      <c r="D79" s="26"/>
      <c r="E79" s="586" t="s">
        <v>451</v>
      </c>
      <c r="F79" s="587"/>
      <c r="G79" s="588" t="s">
        <v>467</v>
      </c>
      <c r="H79" s="589"/>
      <c r="I79" s="589"/>
      <c r="J79" s="589"/>
      <c r="K79" s="589"/>
      <c r="L79" s="589"/>
      <c r="M79" s="589"/>
      <c r="N79" s="589"/>
      <c r="O79" s="589"/>
      <c r="P79" s="589"/>
      <c r="Q79" s="589"/>
      <c r="R79" s="589"/>
      <c r="S79" s="589"/>
      <c r="T79" s="589"/>
      <c r="U79" s="589"/>
      <c r="V79" s="590"/>
      <c r="W79" s="588" t="s">
        <v>468</v>
      </c>
      <c r="X79" s="589"/>
      <c r="Y79" s="589"/>
      <c r="Z79" s="589"/>
      <c r="AA79" s="591"/>
      <c r="AB79" s="591" t="s">
        <v>40</v>
      </c>
      <c r="AC79" s="773"/>
      <c r="AD79" s="774"/>
      <c r="AE79" s="775" t="s">
        <v>41</v>
      </c>
      <c r="AF79" s="773"/>
      <c r="AG79" s="773"/>
      <c r="AH79" s="773"/>
      <c r="AI79" s="776"/>
      <c r="AJ79" s="775" t="s">
        <v>69</v>
      </c>
      <c r="AK79" s="773"/>
      <c r="AL79" s="773"/>
      <c r="AM79" s="773"/>
      <c r="AN79" s="773"/>
      <c r="AO79" s="776"/>
      <c r="AP79" s="33"/>
      <c r="AQ79" s="30"/>
      <c r="AR79" s="24"/>
    </row>
    <row r="80" spans="3:46" ht="17.25" customHeight="1" thickBot="1" x14ac:dyDescent="0.5">
      <c r="C80" s="27"/>
      <c r="D80" s="26"/>
      <c r="E80" s="594"/>
      <c r="F80" s="596"/>
      <c r="G80" s="594">
        <f>IFERROR(VLOOKUP(E80,カタログギフト詳細!$B:$C,2,FALSE),0)</f>
        <v>0</v>
      </c>
      <c r="H80" s="595"/>
      <c r="I80" s="595"/>
      <c r="J80" s="595"/>
      <c r="K80" s="595"/>
      <c r="L80" s="595"/>
      <c r="M80" s="595"/>
      <c r="N80" s="595"/>
      <c r="O80" s="595"/>
      <c r="P80" s="595"/>
      <c r="Q80" s="595"/>
      <c r="R80" s="595"/>
      <c r="S80" s="595"/>
      <c r="T80" s="595"/>
      <c r="U80" s="595"/>
      <c r="V80" s="596"/>
      <c r="W80" s="594"/>
      <c r="X80" s="595"/>
      <c r="Y80" s="595"/>
      <c r="Z80" s="595"/>
      <c r="AA80" s="823"/>
      <c r="AB80" s="825"/>
      <c r="AC80" s="826"/>
      <c r="AD80" s="827"/>
      <c r="AE80" s="828">
        <f>IFERROR(VLOOKUP(G80,カタログギフト詳細!C:D,2,FALSE),0)</f>
        <v>0</v>
      </c>
      <c r="AF80" s="829"/>
      <c r="AG80" s="829"/>
      <c r="AH80" s="829"/>
      <c r="AI80" s="830"/>
      <c r="AJ80" s="780">
        <f>AB80*AE80</f>
        <v>0</v>
      </c>
      <c r="AK80" s="781"/>
      <c r="AL80" s="781"/>
      <c r="AM80" s="781"/>
      <c r="AN80" s="781"/>
      <c r="AO80" s="101" t="s">
        <v>43</v>
      </c>
      <c r="AP80" s="56"/>
      <c r="AQ80" s="30"/>
      <c r="AR80" s="24"/>
    </row>
    <row r="81" spans="3:44" ht="9.75" customHeight="1" thickBot="1" x14ac:dyDescent="0.5">
      <c r="C81" s="53"/>
      <c r="D81" s="24"/>
      <c r="E81" s="111"/>
      <c r="F81" s="111"/>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9"/>
      <c r="AQ81" s="30"/>
    </row>
    <row r="82" spans="3:44" ht="22.5" customHeight="1" thickBot="1" x14ac:dyDescent="0.5">
      <c r="C82" s="27"/>
      <c r="D82" s="26"/>
      <c r="E82" s="614" t="s">
        <v>98</v>
      </c>
      <c r="F82" s="615"/>
      <c r="G82" s="615"/>
      <c r="H82" s="616"/>
      <c r="I82" s="620" t="s">
        <v>99</v>
      </c>
      <c r="J82" s="621"/>
      <c r="K82" s="621"/>
      <c r="L82" s="831"/>
      <c r="M82" s="831"/>
      <c r="N82" s="831"/>
      <c r="O82" s="832"/>
      <c r="P82" s="624" t="s">
        <v>104</v>
      </c>
      <c r="Q82" s="625"/>
      <c r="R82" s="626"/>
      <c r="S82" s="833"/>
      <c r="T82" s="834"/>
      <c r="U82" s="834"/>
      <c r="V82" s="834"/>
      <c r="W82" s="835"/>
      <c r="X82" s="630" t="s">
        <v>60</v>
      </c>
      <c r="Y82" s="631"/>
      <c r="Z82" s="838"/>
      <c r="AA82" s="840"/>
      <c r="AB82" s="624" t="s">
        <v>105</v>
      </c>
      <c r="AC82" s="625"/>
      <c r="AD82" s="625"/>
      <c r="AE82" s="838"/>
      <c r="AF82" s="840"/>
      <c r="AG82" s="758" t="s">
        <v>199</v>
      </c>
      <c r="AH82" s="759"/>
      <c r="AI82" s="759"/>
      <c r="AJ82" s="759"/>
      <c r="AK82" s="759"/>
      <c r="AL82" s="759"/>
      <c r="AM82" s="759"/>
      <c r="AN82" s="759"/>
      <c r="AO82" s="760"/>
      <c r="AP82" s="26"/>
      <c r="AQ82" s="30"/>
      <c r="AR82" s="24"/>
    </row>
    <row r="83" spans="3:44" ht="22.5" customHeight="1" thickBot="1" x14ac:dyDescent="0.5">
      <c r="C83" s="27"/>
      <c r="D83" s="26"/>
      <c r="E83" s="617"/>
      <c r="F83" s="618"/>
      <c r="G83" s="618"/>
      <c r="H83" s="619"/>
      <c r="I83" s="638" t="s">
        <v>100</v>
      </c>
      <c r="J83" s="631"/>
      <c r="K83" s="639"/>
      <c r="L83" s="626" t="s">
        <v>101</v>
      </c>
      <c r="M83" s="631"/>
      <c r="N83" s="838"/>
      <c r="O83" s="845"/>
      <c r="P83" s="626" t="s">
        <v>102</v>
      </c>
      <c r="Q83" s="631"/>
      <c r="R83" s="838"/>
      <c r="S83" s="845"/>
      <c r="T83" s="626" t="s">
        <v>103</v>
      </c>
      <c r="U83" s="631"/>
      <c r="V83" s="838"/>
      <c r="W83" s="839"/>
      <c r="X83" s="763" t="s">
        <v>107</v>
      </c>
      <c r="Y83" s="631"/>
      <c r="Z83" s="838"/>
      <c r="AA83" s="840"/>
      <c r="AB83" s="764" t="s">
        <v>92</v>
      </c>
      <c r="AC83" s="765"/>
      <c r="AD83" s="766"/>
      <c r="AE83" s="841"/>
      <c r="AF83" s="842"/>
      <c r="AG83" s="842"/>
      <c r="AH83" s="842"/>
      <c r="AI83" s="842"/>
      <c r="AJ83" s="842"/>
      <c r="AK83" s="842"/>
      <c r="AL83" s="842"/>
      <c r="AM83" s="842"/>
      <c r="AN83" s="842"/>
      <c r="AO83" s="843"/>
      <c r="AP83" s="26"/>
      <c r="AQ83" s="30"/>
      <c r="AR83" s="24"/>
    </row>
    <row r="84" spans="3:44" ht="9.75" customHeight="1" x14ac:dyDescent="0.45">
      <c r="C84" s="27"/>
      <c r="D84" s="26"/>
      <c r="E84" s="601" t="s">
        <v>87</v>
      </c>
      <c r="F84" s="602"/>
      <c r="G84" s="607" t="s">
        <v>68</v>
      </c>
      <c r="H84" s="608"/>
      <c r="I84" s="608"/>
      <c r="J84" s="609"/>
      <c r="K84" s="80" t="s">
        <v>208</v>
      </c>
      <c r="L84" s="836"/>
      <c r="M84" s="836"/>
      <c r="N84" s="836"/>
      <c r="O84" s="836"/>
      <c r="P84" s="81" t="s">
        <v>79</v>
      </c>
      <c r="Q84" s="836"/>
      <c r="R84" s="836"/>
      <c r="S84" s="836"/>
      <c r="T84" s="836"/>
      <c r="U84" s="836"/>
      <c r="V84" s="66"/>
      <c r="W84" s="66"/>
      <c r="X84" s="66"/>
      <c r="Y84" s="66"/>
      <c r="Z84" s="66"/>
      <c r="AA84" s="66"/>
      <c r="AB84" s="66"/>
      <c r="AC84" s="66"/>
      <c r="AD84" s="685" t="s">
        <v>83</v>
      </c>
      <c r="AE84" s="685"/>
      <c r="AF84" s="685"/>
      <c r="AG84" s="685"/>
      <c r="AH84" s="685"/>
      <c r="AI84" s="685"/>
      <c r="AJ84" s="685"/>
      <c r="AK84" s="685"/>
      <c r="AL84" s="685"/>
      <c r="AM84" s="685"/>
      <c r="AN84" s="685"/>
      <c r="AO84" s="67"/>
      <c r="AP84" s="26"/>
      <c r="AQ84" s="30"/>
      <c r="AR84" s="24"/>
    </row>
    <row r="85" spans="3:44" ht="16.5" customHeight="1" x14ac:dyDescent="0.45">
      <c r="C85" s="27"/>
      <c r="D85" s="26"/>
      <c r="E85" s="603"/>
      <c r="F85" s="604"/>
      <c r="G85" s="610"/>
      <c r="H85" s="611"/>
      <c r="I85" s="611"/>
      <c r="J85" s="612"/>
      <c r="K85" s="65"/>
      <c r="L85" s="837"/>
      <c r="M85" s="837"/>
      <c r="N85" s="837"/>
      <c r="O85" s="837"/>
      <c r="P85" s="837"/>
      <c r="Q85" s="837"/>
      <c r="R85" s="837"/>
      <c r="S85" s="837"/>
      <c r="T85" s="837"/>
      <c r="U85" s="837"/>
      <c r="V85" s="837"/>
      <c r="W85" s="837"/>
      <c r="X85" s="837"/>
      <c r="Y85" s="837"/>
      <c r="Z85" s="837"/>
      <c r="AA85" s="837"/>
      <c r="AB85" s="837"/>
      <c r="AC85" s="68"/>
      <c r="AD85" s="837"/>
      <c r="AE85" s="837"/>
      <c r="AF85" s="837"/>
      <c r="AG85" s="837"/>
      <c r="AH85" s="837"/>
      <c r="AI85" s="837"/>
      <c r="AJ85" s="837"/>
      <c r="AK85" s="837"/>
      <c r="AL85" s="837"/>
      <c r="AM85" s="837"/>
      <c r="AN85" s="837"/>
      <c r="AO85" s="103"/>
      <c r="AP85" s="26"/>
      <c r="AQ85" s="30"/>
      <c r="AR85" s="24"/>
    </row>
    <row r="86" spans="3:44" ht="9.4499999999999993" customHeight="1" x14ac:dyDescent="0.45">
      <c r="C86" s="27"/>
      <c r="D86" s="26"/>
      <c r="E86" s="603"/>
      <c r="F86" s="604"/>
      <c r="G86" s="632" t="s">
        <v>203</v>
      </c>
      <c r="H86" s="633"/>
      <c r="I86" s="633"/>
      <c r="J86" s="634"/>
      <c r="K86" s="86"/>
      <c r="L86" s="844"/>
      <c r="M86" s="844"/>
      <c r="N86" s="844"/>
      <c r="O86" s="844"/>
      <c r="P86" s="844"/>
      <c r="Q86" s="844"/>
      <c r="R86" s="844"/>
      <c r="S86" s="844"/>
      <c r="T86" s="844"/>
      <c r="U86" s="844"/>
      <c r="V86" s="844"/>
      <c r="W86" s="844"/>
      <c r="X86" s="844"/>
      <c r="Y86" s="844"/>
      <c r="Z86" s="844"/>
      <c r="AA86" s="844"/>
      <c r="AB86" s="844"/>
      <c r="AC86" s="844"/>
      <c r="AD86" s="844"/>
      <c r="AE86" s="844"/>
      <c r="AF86" s="844"/>
      <c r="AG86" s="844"/>
      <c r="AH86" s="844"/>
      <c r="AI86" s="844"/>
      <c r="AJ86" s="844"/>
      <c r="AK86" s="844"/>
      <c r="AL86" s="844"/>
      <c r="AM86" s="844"/>
      <c r="AN86" s="844"/>
      <c r="AO86" s="70"/>
      <c r="AP86" s="37"/>
      <c r="AQ86" s="30"/>
      <c r="AR86" s="24"/>
    </row>
    <row r="87" spans="3:44" ht="19.5" customHeight="1" thickBot="1" x14ac:dyDescent="0.5">
      <c r="C87" s="27"/>
      <c r="D87" s="26"/>
      <c r="E87" s="605"/>
      <c r="F87" s="606"/>
      <c r="G87" s="635" t="s">
        <v>71</v>
      </c>
      <c r="H87" s="636"/>
      <c r="I87" s="636"/>
      <c r="J87" s="637"/>
      <c r="K87" s="69"/>
      <c r="L87" s="824"/>
      <c r="M87" s="824"/>
      <c r="N87" s="824"/>
      <c r="O87" s="824"/>
      <c r="P87" s="824"/>
      <c r="Q87" s="824"/>
      <c r="R87" s="824"/>
      <c r="S87" s="824"/>
      <c r="T87" s="824"/>
      <c r="U87" s="824"/>
      <c r="V87" s="824"/>
      <c r="W87" s="824"/>
      <c r="X87" s="824"/>
      <c r="Y87" s="824"/>
      <c r="Z87" s="824"/>
      <c r="AA87" s="824"/>
      <c r="AB87" s="824"/>
      <c r="AC87" s="824"/>
      <c r="AD87" s="824"/>
      <c r="AE87" s="824"/>
      <c r="AF87" s="824"/>
      <c r="AG87" s="824"/>
      <c r="AH87" s="824"/>
      <c r="AI87" s="824"/>
      <c r="AJ87" s="824"/>
      <c r="AK87" s="824"/>
      <c r="AL87" s="824"/>
      <c r="AM87" s="673" t="s">
        <v>70</v>
      </c>
      <c r="AN87" s="673"/>
      <c r="AO87" s="674"/>
      <c r="AP87" s="26"/>
      <c r="AQ87" s="30"/>
      <c r="AR87" s="24"/>
    </row>
    <row r="88" spans="3:44" ht="15" customHeight="1" x14ac:dyDescent="0.45">
      <c r="C88" s="27"/>
      <c r="D88" s="26"/>
      <c r="E88" s="586" t="s">
        <v>451</v>
      </c>
      <c r="F88" s="587"/>
      <c r="G88" s="588" t="s">
        <v>467</v>
      </c>
      <c r="H88" s="589"/>
      <c r="I88" s="589"/>
      <c r="J88" s="589"/>
      <c r="K88" s="589"/>
      <c r="L88" s="589"/>
      <c r="M88" s="589"/>
      <c r="N88" s="589"/>
      <c r="O88" s="589"/>
      <c r="P88" s="589"/>
      <c r="Q88" s="589"/>
      <c r="R88" s="589"/>
      <c r="S88" s="589"/>
      <c r="T88" s="589"/>
      <c r="U88" s="589"/>
      <c r="V88" s="590"/>
      <c r="W88" s="588" t="s">
        <v>468</v>
      </c>
      <c r="X88" s="589"/>
      <c r="Y88" s="589"/>
      <c r="Z88" s="589"/>
      <c r="AA88" s="591"/>
      <c r="AB88" s="591" t="s">
        <v>40</v>
      </c>
      <c r="AC88" s="773"/>
      <c r="AD88" s="774"/>
      <c r="AE88" s="775" t="s">
        <v>41</v>
      </c>
      <c r="AF88" s="773"/>
      <c r="AG88" s="773"/>
      <c r="AH88" s="773"/>
      <c r="AI88" s="776"/>
      <c r="AJ88" s="775" t="s">
        <v>69</v>
      </c>
      <c r="AK88" s="773"/>
      <c r="AL88" s="773"/>
      <c r="AM88" s="773"/>
      <c r="AN88" s="773"/>
      <c r="AO88" s="776"/>
      <c r="AP88" s="33"/>
      <c r="AQ88" s="30"/>
      <c r="AR88" s="24"/>
    </row>
    <row r="89" spans="3:44" ht="17.25" customHeight="1" thickBot="1" x14ac:dyDescent="0.5">
      <c r="C89" s="27"/>
      <c r="D89" s="26"/>
      <c r="E89" s="594"/>
      <c r="F89" s="596"/>
      <c r="G89" s="594">
        <f>IFERROR(VLOOKUP(E89,カタログギフト詳細!$B:$C,2,FALSE),0)</f>
        <v>0</v>
      </c>
      <c r="H89" s="595"/>
      <c r="I89" s="595"/>
      <c r="J89" s="595"/>
      <c r="K89" s="595"/>
      <c r="L89" s="595"/>
      <c r="M89" s="595"/>
      <c r="N89" s="595"/>
      <c r="O89" s="595"/>
      <c r="P89" s="595"/>
      <c r="Q89" s="595"/>
      <c r="R89" s="595"/>
      <c r="S89" s="595"/>
      <c r="T89" s="595"/>
      <c r="U89" s="595"/>
      <c r="V89" s="596"/>
      <c r="W89" s="594"/>
      <c r="X89" s="595"/>
      <c r="Y89" s="595"/>
      <c r="Z89" s="595"/>
      <c r="AA89" s="823"/>
      <c r="AB89" s="825"/>
      <c r="AC89" s="826"/>
      <c r="AD89" s="827"/>
      <c r="AE89" s="828">
        <f>IFERROR(VLOOKUP(G89,カタログギフト詳細!C:D,2,FALSE),0)</f>
        <v>0</v>
      </c>
      <c r="AF89" s="829"/>
      <c r="AG89" s="829"/>
      <c r="AH89" s="829"/>
      <c r="AI89" s="830"/>
      <c r="AJ89" s="780">
        <f>AB89*AE89</f>
        <v>0</v>
      </c>
      <c r="AK89" s="781"/>
      <c r="AL89" s="781"/>
      <c r="AM89" s="781"/>
      <c r="AN89" s="781"/>
      <c r="AO89" s="101" t="s">
        <v>43</v>
      </c>
      <c r="AP89" s="56"/>
      <c r="AQ89" s="30"/>
      <c r="AR89" s="24"/>
    </row>
    <row r="90" spans="3:44" ht="9.75" customHeight="1" thickBot="1" x14ac:dyDescent="0.5">
      <c r="C90" s="53"/>
      <c r="D90" s="24"/>
      <c r="E90" s="111"/>
      <c r="F90" s="111"/>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9"/>
      <c r="AQ90" s="30"/>
    </row>
    <row r="91" spans="3:44" ht="22.5" customHeight="1" thickBot="1" x14ac:dyDescent="0.5">
      <c r="C91" s="27"/>
      <c r="D91" s="26"/>
      <c r="E91" s="614" t="s">
        <v>98</v>
      </c>
      <c r="F91" s="615"/>
      <c r="G91" s="615"/>
      <c r="H91" s="616"/>
      <c r="I91" s="620" t="s">
        <v>99</v>
      </c>
      <c r="J91" s="621"/>
      <c r="K91" s="621"/>
      <c r="L91" s="831"/>
      <c r="M91" s="831"/>
      <c r="N91" s="831"/>
      <c r="O91" s="832"/>
      <c r="P91" s="624" t="s">
        <v>104</v>
      </c>
      <c r="Q91" s="625"/>
      <c r="R91" s="626"/>
      <c r="S91" s="833"/>
      <c r="T91" s="834"/>
      <c r="U91" s="834"/>
      <c r="V91" s="834"/>
      <c r="W91" s="835"/>
      <c r="X91" s="630" t="s">
        <v>60</v>
      </c>
      <c r="Y91" s="631"/>
      <c r="Z91" s="838"/>
      <c r="AA91" s="840"/>
      <c r="AB91" s="624" t="s">
        <v>105</v>
      </c>
      <c r="AC91" s="625"/>
      <c r="AD91" s="625"/>
      <c r="AE91" s="838"/>
      <c r="AF91" s="840"/>
      <c r="AG91" s="758" t="s">
        <v>209</v>
      </c>
      <c r="AH91" s="759"/>
      <c r="AI91" s="759"/>
      <c r="AJ91" s="759"/>
      <c r="AK91" s="759"/>
      <c r="AL91" s="759"/>
      <c r="AM91" s="759"/>
      <c r="AN91" s="759"/>
      <c r="AO91" s="760"/>
      <c r="AP91" s="26"/>
      <c r="AQ91" s="30"/>
      <c r="AR91" s="24"/>
    </row>
    <row r="92" spans="3:44" ht="22.5" customHeight="1" thickBot="1" x14ac:dyDescent="0.5">
      <c r="C92" s="27"/>
      <c r="D92" s="26"/>
      <c r="E92" s="617"/>
      <c r="F92" s="618"/>
      <c r="G92" s="618"/>
      <c r="H92" s="619"/>
      <c r="I92" s="638" t="s">
        <v>100</v>
      </c>
      <c r="J92" s="631"/>
      <c r="K92" s="639"/>
      <c r="L92" s="626" t="s">
        <v>101</v>
      </c>
      <c r="M92" s="631"/>
      <c r="N92" s="838"/>
      <c r="O92" s="845"/>
      <c r="P92" s="626" t="s">
        <v>102</v>
      </c>
      <c r="Q92" s="631"/>
      <c r="R92" s="838"/>
      <c r="S92" s="845"/>
      <c r="T92" s="626" t="s">
        <v>103</v>
      </c>
      <c r="U92" s="631"/>
      <c r="V92" s="838"/>
      <c r="W92" s="839"/>
      <c r="X92" s="763" t="s">
        <v>107</v>
      </c>
      <c r="Y92" s="631"/>
      <c r="Z92" s="838"/>
      <c r="AA92" s="840"/>
      <c r="AB92" s="764" t="s">
        <v>92</v>
      </c>
      <c r="AC92" s="765"/>
      <c r="AD92" s="766"/>
      <c r="AE92" s="841"/>
      <c r="AF92" s="842"/>
      <c r="AG92" s="842"/>
      <c r="AH92" s="842"/>
      <c r="AI92" s="842"/>
      <c r="AJ92" s="842"/>
      <c r="AK92" s="842"/>
      <c r="AL92" s="842"/>
      <c r="AM92" s="842"/>
      <c r="AN92" s="842"/>
      <c r="AO92" s="843"/>
      <c r="AP92" s="26"/>
      <c r="AQ92" s="30"/>
      <c r="AR92" s="24"/>
    </row>
    <row r="93" spans="3:44" ht="9.75" customHeight="1" x14ac:dyDescent="0.45">
      <c r="C93" s="27"/>
      <c r="D93" s="26"/>
      <c r="E93" s="601" t="s">
        <v>66</v>
      </c>
      <c r="F93" s="602"/>
      <c r="G93" s="607" t="s">
        <v>68</v>
      </c>
      <c r="H93" s="608"/>
      <c r="I93" s="608"/>
      <c r="J93" s="609"/>
      <c r="K93" s="80" t="s">
        <v>200</v>
      </c>
      <c r="L93" s="836"/>
      <c r="M93" s="836"/>
      <c r="N93" s="836"/>
      <c r="O93" s="836"/>
      <c r="P93" s="81" t="s">
        <v>201</v>
      </c>
      <c r="Q93" s="836"/>
      <c r="R93" s="836"/>
      <c r="S93" s="836"/>
      <c r="T93" s="836"/>
      <c r="U93" s="836"/>
      <c r="V93" s="66"/>
      <c r="W93" s="66"/>
      <c r="X93" s="66"/>
      <c r="Y93" s="66"/>
      <c r="Z93" s="66"/>
      <c r="AA93" s="66"/>
      <c r="AB93" s="66"/>
      <c r="AC93" s="66"/>
      <c r="AD93" s="685" t="s">
        <v>83</v>
      </c>
      <c r="AE93" s="685"/>
      <c r="AF93" s="685"/>
      <c r="AG93" s="685"/>
      <c r="AH93" s="685"/>
      <c r="AI93" s="685"/>
      <c r="AJ93" s="685"/>
      <c r="AK93" s="685"/>
      <c r="AL93" s="685"/>
      <c r="AM93" s="685"/>
      <c r="AN93" s="685"/>
      <c r="AO93" s="67"/>
      <c r="AP93" s="26"/>
      <c r="AQ93" s="30"/>
      <c r="AR93" s="24"/>
    </row>
    <row r="94" spans="3:44" ht="16.5" customHeight="1" x14ac:dyDescent="0.45">
      <c r="C94" s="27"/>
      <c r="D94" s="26"/>
      <c r="E94" s="603"/>
      <c r="F94" s="604"/>
      <c r="G94" s="610"/>
      <c r="H94" s="611"/>
      <c r="I94" s="611"/>
      <c r="J94" s="612"/>
      <c r="K94" s="65"/>
      <c r="L94" s="837"/>
      <c r="M94" s="837"/>
      <c r="N94" s="837"/>
      <c r="O94" s="837"/>
      <c r="P94" s="837"/>
      <c r="Q94" s="837"/>
      <c r="R94" s="837"/>
      <c r="S94" s="837"/>
      <c r="T94" s="837"/>
      <c r="U94" s="837"/>
      <c r="V94" s="837"/>
      <c r="W94" s="837"/>
      <c r="X94" s="837"/>
      <c r="Y94" s="837"/>
      <c r="Z94" s="837"/>
      <c r="AA94" s="837"/>
      <c r="AB94" s="837"/>
      <c r="AC94" s="68"/>
      <c r="AD94" s="837"/>
      <c r="AE94" s="837"/>
      <c r="AF94" s="837"/>
      <c r="AG94" s="837"/>
      <c r="AH94" s="837"/>
      <c r="AI94" s="837"/>
      <c r="AJ94" s="837"/>
      <c r="AK94" s="837"/>
      <c r="AL94" s="837"/>
      <c r="AM94" s="837"/>
      <c r="AN94" s="837"/>
      <c r="AO94" s="103"/>
      <c r="AP94" s="26"/>
      <c r="AQ94" s="30"/>
      <c r="AR94" s="24"/>
    </row>
    <row r="95" spans="3:44" ht="9.4499999999999993" customHeight="1" x14ac:dyDescent="0.45">
      <c r="C95" s="27"/>
      <c r="D95" s="26"/>
      <c r="E95" s="603"/>
      <c r="F95" s="604"/>
      <c r="G95" s="632" t="s">
        <v>210</v>
      </c>
      <c r="H95" s="633"/>
      <c r="I95" s="633"/>
      <c r="J95" s="634"/>
      <c r="K95" s="86"/>
      <c r="L95" s="844"/>
      <c r="M95" s="844"/>
      <c r="N95" s="844"/>
      <c r="O95" s="844"/>
      <c r="P95" s="844"/>
      <c r="Q95" s="844"/>
      <c r="R95" s="844"/>
      <c r="S95" s="844"/>
      <c r="T95" s="844"/>
      <c r="U95" s="844"/>
      <c r="V95" s="844"/>
      <c r="W95" s="844"/>
      <c r="X95" s="844"/>
      <c r="Y95" s="844"/>
      <c r="Z95" s="844"/>
      <c r="AA95" s="844"/>
      <c r="AB95" s="844"/>
      <c r="AC95" s="844"/>
      <c r="AD95" s="844"/>
      <c r="AE95" s="844"/>
      <c r="AF95" s="844"/>
      <c r="AG95" s="844"/>
      <c r="AH95" s="844"/>
      <c r="AI95" s="844"/>
      <c r="AJ95" s="844"/>
      <c r="AK95" s="844"/>
      <c r="AL95" s="844"/>
      <c r="AM95" s="844"/>
      <c r="AN95" s="844"/>
      <c r="AO95" s="70"/>
      <c r="AP95" s="37"/>
      <c r="AQ95" s="30"/>
      <c r="AR95" s="24"/>
    </row>
    <row r="96" spans="3:44" ht="19.5" customHeight="1" thickBot="1" x14ac:dyDescent="0.5">
      <c r="C96" s="27"/>
      <c r="D96" s="26"/>
      <c r="E96" s="605"/>
      <c r="F96" s="606"/>
      <c r="G96" s="635" t="s">
        <v>71</v>
      </c>
      <c r="H96" s="636"/>
      <c r="I96" s="636"/>
      <c r="J96" s="637"/>
      <c r="K96" s="69"/>
      <c r="L96" s="824"/>
      <c r="M96" s="824"/>
      <c r="N96" s="824"/>
      <c r="O96" s="824"/>
      <c r="P96" s="824"/>
      <c r="Q96" s="824"/>
      <c r="R96" s="824"/>
      <c r="S96" s="824"/>
      <c r="T96" s="824"/>
      <c r="U96" s="824"/>
      <c r="V96" s="824"/>
      <c r="W96" s="824"/>
      <c r="X96" s="824"/>
      <c r="Y96" s="824"/>
      <c r="Z96" s="824"/>
      <c r="AA96" s="824"/>
      <c r="AB96" s="824"/>
      <c r="AC96" s="824"/>
      <c r="AD96" s="824"/>
      <c r="AE96" s="824"/>
      <c r="AF96" s="824"/>
      <c r="AG96" s="824"/>
      <c r="AH96" s="824"/>
      <c r="AI96" s="824"/>
      <c r="AJ96" s="824"/>
      <c r="AK96" s="824"/>
      <c r="AL96" s="824"/>
      <c r="AM96" s="673" t="s">
        <v>70</v>
      </c>
      <c r="AN96" s="673"/>
      <c r="AO96" s="674"/>
      <c r="AP96" s="26"/>
      <c r="AQ96" s="30"/>
      <c r="AR96" s="24"/>
    </row>
    <row r="97" spans="3:44" ht="15" customHeight="1" x14ac:dyDescent="0.45">
      <c r="C97" s="27"/>
      <c r="D97" s="26"/>
      <c r="E97" s="586" t="s">
        <v>451</v>
      </c>
      <c r="F97" s="587"/>
      <c r="G97" s="588" t="s">
        <v>467</v>
      </c>
      <c r="H97" s="589"/>
      <c r="I97" s="589"/>
      <c r="J97" s="589"/>
      <c r="K97" s="589"/>
      <c r="L97" s="589"/>
      <c r="M97" s="589"/>
      <c r="N97" s="589"/>
      <c r="O97" s="589"/>
      <c r="P97" s="589"/>
      <c r="Q97" s="589"/>
      <c r="R97" s="589"/>
      <c r="S97" s="589"/>
      <c r="T97" s="589"/>
      <c r="U97" s="589"/>
      <c r="V97" s="590"/>
      <c r="W97" s="588" t="s">
        <v>468</v>
      </c>
      <c r="X97" s="589"/>
      <c r="Y97" s="589"/>
      <c r="Z97" s="589"/>
      <c r="AA97" s="591"/>
      <c r="AB97" s="591" t="s">
        <v>40</v>
      </c>
      <c r="AC97" s="773"/>
      <c r="AD97" s="774"/>
      <c r="AE97" s="775" t="s">
        <v>41</v>
      </c>
      <c r="AF97" s="773"/>
      <c r="AG97" s="773"/>
      <c r="AH97" s="773"/>
      <c r="AI97" s="776"/>
      <c r="AJ97" s="775" t="s">
        <v>69</v>
      </c>
      <c r="AK97" s="773"/>
      <c r="AL97" s="773"/>
      <c r="AM97" s="773"/>
      <c r="AN97" s="773"/>
      <c r="AO97" s="776"/>
      <c r="AP97" s="33"/>
      <c r="AQ97" s="30"/>
      <c r="AR97" s="24"/>
    </row>
    <row r="98" spans="3:44" ht="17.25" customHeight="1" thickBot="1" x14ac:dyDescent="0.5">
      <c r="C98" s="27"/>
      <c r="D98" s="26"/>
      <c r="E98" s="594"/>
      <c r="F98" s="596"/>
      <c r="G98" s="594">
        <f>IFERROR(VLOOKUP(E98,カタログギフト詳細!$B:$C,2,FALSE),0)</f>
        <v>0</v>
      </c>
      <c r="H98" s="595"/>
      <c r="I98" s="595"/>
      <c r="J98" s="595"/>
      <c r="K98" s="595"/>
      <c r="L98" s="595"/>
      <c r="M98" s="595"/>
      <c r="N98" s="595"/>
      <c r="O98" s="595"/>
      <c r="P98" s="595"/>
      <c r="Q98" s="595"/>
      <c r="R98" s="595"/>
      <c r="S98" s="595"/>
      <c r="T98" s="595"/>
      <c r="U98" s="595"/>
      <c r="V98" s="596"/>
      <c r="W98" s="594"/>
      <c r="X98" s="595"/>
      <c r="Y98" s="595"/>
      <c r="Z98" s="595"/>
      <c r="AA98" s="823"/>
      <c r="AB98" s="825"/>
      <c r="AC98" s="826"/>
      <c r="AD98" s="827"/>
      <c r="AE98" s="828">
        <f>IFERROR(VLOOKUP(G98,カタログギフト詳細!C:D,2,FALSE),0)</f>
        <v>0</v>
      </c>
      <c r="AF98" s="829"/>
      <c r="AG98" s="829"/>
      <c r="AH98" s="829"/>
      <c r="AI98" s="830"/>
      <c r="AJ98" s="780">
        <f>AB98*AE98</f>
        <v>0</v>
      </c>
      <c r="AK98" s="781"/>
      <c r="AL98" s="781"/>
      <c r="AM98" s="781"/>
      <c r="AN98" s="781"/>
      <c r="AO98" s="101" t="s">
        <v>43</v>
      </c>
      <c r="AP98" s="56"/>
      <c r="AQ98" s="30"/>
      <c r="AR98" s="24"/>
    </row>
    <row r="99" spans="3:44" ht="9.75" customHeight="1" thickBot="1" x14ac:dyDescent="0.5">
      <c r="C99" s="53"/>
      <c r="D99" s="24"/>
      <c r="E99" s="111"/>
      <c r="F99" s="111"/>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9"/>
      <c r="AQ99" s="30"/>
    </row>
    <row r="100" spans="3:44" ht="22.5" customHeight="1" thickBot="1" x14ac:dyDescent="0.5">
      <c r="C100" s="27"/>
      <c r="D100" s="26"/>
      <c r="E100" s="614" t="s">
        <v>98</v>
      </c>
      <c r="F100" s="615"/>
      <c r="G100" s="615"/>
      <c r="H100" s="616"/>
      <c r="I100" s="620" t="s">
        <v>99</v>
      </c>
      <c r="J100" s="621"/>
      <c r="K100" s="621"/>
      <c r="L100" s="831"/>
      <c r="M100" s="831"/>
      <c r="N100" s="831"/>
      <c r="O100" s="832"/>
      <c r="P100" s="624" t="s">
        <v>104</v>
      </c>
      <c r="Q100" s="625"/>
      <c r="R100" s="626"/>
      <c r="S100" s="833"/>
      <c r="T100" s="834"/>
      <c r="U100" s="834"/>
      <c r="V100" s="834"/>
      <c r="W100" s="835"/>
      <c r="X100" s="630" t="s">
        <v>60</v>
      </c>
      <c r="Y100" s="631"/>
      <c r="Z100" s="838"/>
      <c r="AA100" s="840"/>
      <c r="AB100" s="624" t="s">
        <v>105</v>
      </c>
      <c r="AC100" s="625"/>
      <c r="AD100" s="625"/>
      <c r="AE100" s="838"/>
      <c r="AF100" s="840"/>
      <c r="AG100" s="758" t="s">
        <v>209</v>
      </c>
      <c r="AH100" s="759"/>
      <c r="AI100" s="759"/>
      <c r="AJ100" s="759"/>
      <c r="AK100" s="759"/>
      <c r="AL100" s="759"/>
      <c r="AM100" s="759"/>
      <c r="AN100" s="759"/>
      <c r="AO100" s="760"/>
      <c r="AP100" s="26"/>
      <c r="AQ100" s="30"/>
      <c r="AR100" s="24"/>
    </row>
    <row r="101" spans="3:44" ht="22.5" customHeight="1" thickBot="1" x14ac:dyDescent="0.5">
      <c r="C101" s="27"/>
      <c r="D101" s="26"/>
      <c r="E101" s="617"/>
      <c r="F101" s="618"/>
      <c r="G101" s="618"/>
      <c r="H101" s="619"/>
      <c r="I101" s="638" t="s">
        <v>100</v>
      </c>
      <c r="J101" s="631"/>
      <c r="K101" s="639"/>
      <c r="L101" s="626" t="s">
        <v>101</v>
      </c>
      <c r="M101" s="631"/>
      <c r="N101" s="838"/>
      <c r="O101" s="845"/>
      <c r="P101" s="626" t="s">
        <v>102</v>
      </c>
      <c r="Q101" s="631"/>
      <c r="R101" s="838"/>
      <c r="S101" s="845"/>
      <c r="T101" s="626" t="s">
        <v>103</v>
      </c>
      <c r="U101" s="631"/>
      <c r="V101" s="838"/>
      <c r="W101" s="839"/>
      <c r="X101" s="763" t="s">
        <v>107</v>
      </c>
      <c r="Y101" s="631"/>
      <c r="Z101" s="838"/>
      <c r="AA101" s="840"/>
      <c r="AB101" s="764" t="s">
        <v>92</v>
      </c>
      <c r="AC101" s="765"/>
      <c r="AD101" s="766"/>
      <c r="AE101" s="841"/>
      <c r="AF101" s="842"/>
      <c r="AG101" s="842"/>
      <c r="AH101" s="842"/>
      <c r="AI101" s="842"/>
      <c r="AJ101" s="842"/>
      <c r="AK101" s="842"/>
      <c r="AL101" s="842"/>
      <c r="AM101" s="842"/>
      <c r="AN101" s="842"/>
      <c r="AO101" s="843"/>
      <c r="AP101" s="26"/>
      <c r="AQ101" s="30"/>
      <c r="AR101" s="24"/>
    </row>
    <row r="102" spans="3:44" ht="9.75" customHeight="1" x14ac:dyDescent="0.45">
      <c r="C102" s="27"/>
      <c r="D102" s="26"/>
      <c r="E102" s="601" t="s">
        <v>88</v>
      </c>
      <c r="F102" s="602"/>
      <c r="G102" s="607" t="s">
        <v>68</v>
      </c>
      <c r="H102" s="608"/>
      <c r="I102" s="608"/>
      <c r="J102" s="609"/>
      <c r="K102" s="80" t="s">
        <v>208</v>
      </c>
      <c r="L102" s="836"/>
      <c r="M102" s="836"/>
      <c r="N102" s="836"/>
      <c r="O102" s="836"/>
      <c r="P102" s="81" t="s">
        <v>211</v>
      </c>
      <c r="Q102" s="836"/>
      <c r="R102" s="836"/>
      <c r="S102" s="836"/>
      <c r="T102" s="836"/>
      <c r="U102" s="836"/>
      <c r="V102" s="66"/>
      <c r="W102" s="66"/>
      <c r="X102" s="66"/>
      <c r="Y102" s="66"/>
      <c r="Z102" s="66"/>
      <c r="AA102" s="66"/>
      <c r="AB102" s="66"/>
      <c r="AC102" s="66"/>
      <c r="AD102" s="685" t="s">
        <v>83</v>
      </c>
      <c r="AE102" s="685"/>
      <c r="AF102" s="685"/>
      <c r="AG102" s="685"/>
      <c r="AH102" s="685"/>
      <c r="AI102" s="685"/>
      <c r="AJ102" s="685"/>
      <c r="AK102" s="685"/>
      <c r="AL102" s="685"/>
      <c r="AM102" s="685"/>
      <c r="AN102" s="685"/>
      <c r="AO102" s="67"/>
      <c r="AP102" s="26"/>
      <c r="AQ102" s="30"/>
      <c r="AR102" s="24"/>
    </row>
    <row r="103" spans="3:44" ht="16.5" customHeight="1" x14ac:dyDescent="0.45">
      <c r="C103" s="27"/>
      <c r="D103" s="26"/>
      <c r="E103" s="603"/>
      <c r="F103" s="604"/>
      <c r="G103" s="610"/>
      <c r="H103" s="611"/>
      <c r="I103" s="611"/>
      <c r="J103" s="612"/>
      <c r="K103" s="65"/>
      <c r="L103" s="837"/>
      <c r="M103" s="837"/>
      <c r="N103" s="837"/>
      <c r="O103" s="837"/>
      <c r="P103" s="837"/>
      <c r="Q103" s="837"/>
      <c r="R103" s="837"/>
      <c r="S103" s="837"/>
      <c r="T103" s="837"/>
      <c r="U103" s="837"/>
      <c r="V103" s="837"/>
      <c r="W103" s="837"/>
      <c r="X103" s="837"/>
      <c r="Y103" s="837"/>
      <c r="Z103" s="837"/>
      <c r="AA103" s="837"/>
      <c r="AB103" s="837"/>
      <c r="AC103" s="68"/>
      <c r="AD103" s="837"/>
      <c r="AE103" s="837"/>
      <c r="AF103" s="837"/>
      <c r="AG103" s="837"/>
      <c r="AH103" s="837"/>
      <c r="AI103" s="837"/>
      <c r="AJ103" s="837"/>
      <c r="AK103" s="837"/>
      <c r="AL103" s="837"/>
      <c r="AM103" s="837"/>
      <c r="AN103" s="837"/>
      <c r="AO103" s="103"/>
      <c r="AP103" s="26"/>
      <c r="AQ103" s="30"/>
      <c r="AR103" s="24"/>
    </row>
    <row r="104" spans="3:44" ht="9.4499999999999993" customHeight="1" x14ac:dyDescent="0.45">
      <c r="C104" s="27"/>
      <c r="D104" s="26"/>
      <c r="E104" s="603"/>
      <c r="F104" s="604"/>
      <c r="G104" s="632" t="s">
        <v>210</v>
      </c>
      <c r="H104" s="633"/>
      <c r="I104" s="633"/>
      <c r="J104" s="634"/>
      <c r="K104" s="86"/>
      <c r="L104" s="844"/>
      <c r="M104" s="844"/>
      <c r="N104" s="844"/>
      <c r="O104" s="844"/>
      <c r="P104" s="844"/>
      <c r="Q104" s="844"/>
      <c r="R104" s="844"/>
      <c r="S104" s="844"/>
      <c r="T104" s="844"/>
      <c r="U104" s="844"/>
      <c r="V104" s="844"/>
      <c r="W104" s="844"/>
      <c r="X104" s="844"/>
      <c r="Y104" s="844"/>
      <c r="Z104" s="844"/>
      <c r="AA104" s="844"/>
      <c r="AB104" s="844"/>
      <c r="AC104" s="844"/>
      <c r="AD104" s="844"/>
      <c r="AE104" s="844"/>
      <c r="AF104" s="844"/>
      <c r="AG104" s="844"/>
      <c r="AH104" s="844"/>
      <c r="AI104" s="844"/>
      <c r="AJ104" s="844"/>
      <c r="AK104" s="844"/>
      <c r="AL104" s="844"/>
      <c r="AM104" s="844"/>
      <c r="AN104" s="844"/>
      <c r="AO104" s="70"/>
      <c r="AP104" s="37"/>
      <c r="AQ104" s="30"/>
      <c r="AR104" s="24"/>
    </row>
    <row r="105" spans="3:44" ht="19.5" customHeight="1" thickBot="1" x14ac:dyDescent="0.5">
      <c r="C105" s="27"/>
      <c r="D105" s="26"/>
      <c r="E105" s="605"/>
      <c r="F105" s="606"/>
      <c r="G105" s="635" t="s">
        <v>71</v>
      </c>
      <c r="H105" s="636"/>
      <c r="I105" s="636"/>
      <c r="J105" s="637"/>
      <c r="K105" s="69"/>
      <c r="L105" s="824"/>
      <c r="M105" s="824"/>
      <c r="N105" s="824"/>
      <c r="O105" s="824"/>
      <c r="P105" s="824"/>
      <c r="Q105" s="824"/>
      <c r="R105" s="824"/>
      <c r="S105" s="824"/>
      <c r="T105" s="824"/>
      <c r="U105" s="824"/>
      <c r="V105" s="824"/>
      <c r="W105" s="824"/>
      <c r="X105" s="824"/>
      <c r="Y105" s="824"/>
      <c r="Z105" s="824"/>
      <c r="AA105" s="824"/>
      <c r="AB105" s="824"/>
      <c r="AC105" s="824"/>
      <c r="AD105" s="824"/>
      <c r="AE105" s="824"/>
      <c r="AF105" s="824"/>
      <c r="AG105" s="824"/>
      <c r="AH105" s="824"/>
      <c r="AI105" s="824"/>
      <c r="AJ105" s="824"/>
      <c r="AK105" s="824"/>
      <c r="AL105" s="824"/>
      <c r="AM105" s="673" t="s">
        <v>70</v>
      </c>
      <c r="AN105" s="673"/>
      <c r="AO105" s="674"/>
      <c r="AP105" s="26"/>
      <c r="AQ105" s="30"/>
      <c r="AR105" s="24"/>
    </row>
    <row r="106" spans="3:44" ht="15" customHeight="1" x14ac:dyDescent="0.45">
      <c r="C106" s="27"/>
      <c r="D106" s="26"/>
      <c r="E106" s="586" t="s">
        <v>451</v>
      </c>
      <c r="F106" s="587"/>
      <c r="G106" s="588" t="s">
        <v>467</v>
      </c>
      <c r="H106" s="589"/>
      <c r="I106" s="589"/>
      <c r="J106" s="589"/>
      <c r="K106" s="589"/>
      <c r="L106" s="589"/>
      <c r="M106" s="589"/>
      <c r="N106" s="589"/>
      <c r="O106" s="589"/>
      <c r="P106" s="589"/>
      <c r="Q106" s="589"/>
      <c r="R106" s="589"/>
      <c r="S106" s="589"/>
      <c r="T106" s="589"/>
      <c r="U106" s="589"/>
      <c r="V106" s="590"/>
      <c r="W106" s="588" t="s">
        <v>468</v>
      </c>
      <c r="X106" s="589"/>
      <c r="Y106" s="589"/>
      <c r="Z106" s="589"/>
      <c r="AA106" s="591"/>
      <c r="AB106" s="591" t="s">
        <v>40</v>
      </c>
      <c r="AC106" s="773"/>
      <c r="AD106" s="774"/>
      <c r="AE106" s="775" t="s">
        <v>41</v>
      </c>
      <c r="AF106" s="773"/>
      <c r="AG106" s="773"/>
      <c r="AH106" s="773"/>
      <c r="AI106" s="776"/>
      <c r="AJ106" s="775" t="s">
        <v>69</v>
      </c>
      <c r="AK106" s="773"/>
      <c r="AL106" s="773"/>
      <c r="AM106" s="773"/>
      <c r="AN106" s="773"/>
      <c r="AO106" s="776"/>
      <c r="AP106" s="33"/>
      <c r="AQ106" s="30"/>
      <c r="AR106" s="24"/>
    </row>
    <row r="107" spans="3:44" ht="17.25" customHeight="1" thickBot="1" x14ac:dyDescent="0.5">
      <c r="C107" s="27"/>
      <c r="D107" s="26"/>
      <c r="E107" s="594"/>
      <c r="F107" s="596"/>
      <c r="G107" s="594">
        <f>IFERROR(VLOOKUP(E107,カタログギフト詳細!$B:$C,2,FALSE),0)</f>
        <v>0</v>
      </c>
      <c r="H107" s="595"/>
      <c r="I107" s="595"/>
      <c r="J107" s="595"/>
      <c r="K107" s="595"/>
      <c r="L107" s="595"/>
      <c r="M107" s="595"/>
      <c r="N107" s="595"/>
      <c r="O107" s="595"/>
      <c r="P107" s="595"/>
      <c r="Q107" s="595"/>
      <c r="R107" s="595"/>
      <c r="S107" s="595"/>
      <c r="T107" s="595"/>
      <c r="U107" s="595"/>
      <c r="V107" s="596"/>
      <c r="W107" s="594"/>
      <c r="X107" s="595"/>
      <c r="Y107" s="595"/>
      <c r="Z107" s="595"/>
      <c r="AA107" s="823"/>
      <c r="AB107" s="825"/>
      <c r="AC107" s="826"/>
      <c r="AD107" s="827"/>
      <c r="AE107" s="828">
        <f>IFERROR(VLOOKUP(G107,カタログギフト詳細!C:D,2,FALSE),0)</f>
        <v>0</v>
      </c>
      <c r="AF107" s="829"/>
      <c r="AG107" s="829"/>
      <c r="AH107" s="829"/>
      <c r="AI107" s="830"/>
      <c r="AJ107" s="780">
        <f>AB107*AE107</f>
        <v>0</v>
      </c>
      <c r="AK107" s="781"/>
      <c r="AL107" s="781"/>
      <c r="AM107" s="781"/>
      <c r="AN107" s="781"/>
      <c r="AO107" s="101" t="s">
        <v>43</v>
      </c>
      <c r="AP107" s="56"/>
      <c r="AQ107" s="30"/>
      <c r="AR107" s="24"/>
    </row>
    <row r="108" spans="3:44" ht="9.75" customHeight="1" thickBot="1" x14ac:dyDescent="0.5">
      <c r="C108" s="53"/>
      <c r="D108" s="24"/>
      <c r="E108" s="111"/>
      <c r="F108" s="111"/>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9"/>
      <c r="AQ108" s="30"/>
    </row>
    <row r="109" spans="3:44" ht="22.5" customHeight="1" thickBot="1" x14ac:dyDescent="0.5">
      <c r="C109" s="27"/>
      <c r="D109" s="26"/>
      <c r="E109" s="614" t="s">
        <v>98</v>
      </c>
      <c r="F109" s="615"/>
      <c r="G109" s="615"/>
      <c r="H109" s="616"/>
      <c r="I109" s="620" t="s">
        <v>99</v>
      </c>
      <c r="J109" s="621"/>
      <c r="K109" s="621"/>
      <c r="L109" s="831"/>
      <c r="M109" s="831"/>
      <c r="N109" s="831"/>
      <c r="O109" s="832"/>
      <c r="P109" s="624" t="s">
        <v>104</v>
      </c>
      <c r="Q109" s="625"/>
      <c r="R109" s="626"/>
      <c r="S109" s="833"/>
      <c r="T109" s="834"/>
      <c r="U109" s="834"/>
      <c r="V109" s="834"/>
      <c r="W109" s="835"/>
      <c r="X109" s="630" t="s">
        <v>60</v>
      </c>
      <c r="Y109" s="631"/>
      <c r="Z109" s="838"/>
      <c r="AA109" s="840"/>
      <c r="AB109" s="624" t="s">
        <v>105</v>
      </c>
      <c r="AC109" s="625"/>
      <c r="AD109" s="625"/>
      <c r="AE109" s="838"/>
      <c r="AF109" s="840"/>
      <c r="AG109" s="758" t="s">
        <v>212</v>
      </c>
      <c r="AH109" s="759"/>
      <c r="AI109" s="759"/>
      <c r="AJ109" s="759"/>
      <c r="AK109" s="759"/>
      <c r="AL109" s="759"/>
      <c r="AM109" s="759"/>
      <c r="AN109" s="759"/>
      <c r="AO109" s="760"/>
      <c r="AP109" s="26"/>
      <c r="AQ109" s="30"/>
      <c r="AR109" s="24"/>
    </row>
    <row r="110" spans="3:44" ht="22.5" customHeight="1" thickBot="1" x14ac:dyDescent="0.5">
      <c r="C110" s="27"/>
      <c r="D110" s="26"/>
      <c r="E110" s="617"/>
      <c r="F110" s="618"/>
      <c r="G110" s="618"/>
      <c r="H110" s="619"/>
      <c r="I110" s="638" t="s">
        <v>100</v>
      </c>
      <c r="J110" s="631"/>
      <c r="K110" s="639"/>
      <c r="L110" s="626" t="s">
        <v>101</v>
      </c>
      <c r="M110" s="631"/>
      <c r="N110" s="838"/>
      <c r="O110" s="845"/>
      <c r="P110" s="626" t="s">
        <v>102</v>
      </c>
      <c r="Q110" s="631"/>
      <c r="R110" s="838"/>
      <c r="S110" s="845"/>
      <c r="T110" s="626" t="s">
        <v>103</v>
      </c>
      <c r="U110" s="631"/>
      <c r="V110" s="838"/>
      <c r="W110" s="839"/>
      <c r="X110" s="763" t="s">
        <v>107</v>
      </c>
      <c r="Y110" s="631"/>
      <c r="Z110" s="838"/>
      <c r="AA110" s="840"/>
      <c r="AB110" s="764" t="s">
        <v>92</v>
      </c>
      <c r="AC110" s="765"/>
      <c r="AD110" s="766"/>
      <c r="AE110" s="841"/>
      <c r="AF110" s="842"/>
      <c r="AG110" s="842"/>
      <c r="AH110" s="842"/>
      <c r="AI110" s="842"/>
      <c r="AJ110" s="842"/>
      <c r="AK110" s="842"/>
      <c r="AL110" s="842"/>
      <c r="AM110" s="842"/>
      <c r="AN110" s="842"/>
      <c r="AO110" s="843"/>
      <c r="AP110" s="26"/>
      <c r="AQ110" s="30"/>
      <c r="AR110" s="24"/>
    </row>
    <row r="111" spans="3:44" ht="9.75" customHeight="1" x14ac:dyDescent="0.45">
      <c r="C111" s="27"/>
      <c r="D111" s="26"/>
      <c r="E111" s="601" t="s">
        <v>89</v>
      </c>
      <c r="F111" s="602"/>
      <c r="G111" s="607" t="s">
        <v>68</v>
      </c>
      <c r="H111" s="608"/>
      <c r="I111" s="608"/>
      <c r="J111" s="609"/>
      <c r="K111" s="80" t="s">
        <v>202</v>
      </c>
      <c r="L111" s="836"/>
      <c r="M111" s="836"/>
      <c r="N111" s="836"/>
      <c r="O111" s="836"/>
      <c r="P111" s="81" t="s">
        <v>213</v>
      </c>
      <c r="Q111" s="836"/>
      <c r="R111" s="836"/>
      <c r="S111" s="836"/>
      <c r="T111" s="836"/>
      <c r="U111" s="836"/>
      <c r="V111" s="66"/>
      <c r="W111" s="66"/>
      <c r="X111" s="66"/>
      <c r="Y111" s="66"/>
      <c r="Z111" s="66"/>
      <c r="AA111" s="66"/>
      <c r="AB111" s="66"/>
      <c r="AC111" s="66"/>
      <c r="AD111" s="685" t="s">
        <v>83</v>
      </c>
      <c r="AE111" s="685"/>
      <c r="AF111" s="685"/>
      <c r="AG111" s="685"/>
      <c r="AH111" s="685"/>
      <c r="AI111" s="685"/>
      <c r="AJ111" s="685"/>
      <c r="AK111" s="685"/>
      <c r="AL111" s="685"/>
      <c r="AM111" s="685"/>
      <c r="AN111" s="685"/>
      <c r="AO111" s="67"/>
      <c r="AP111" s="26"/>
      <c r="AQ111" s="30"/>
      <c r="AR111" s="24"/>
    </row>
    <row r="112" spans="3:44" ht="16.5" customHeight="1" x14ac:dyDescent="0.45">
      <c r="C112" s="27"/>
      <c r="D112" s="26"/>
      <c r="E112" s="603"/>
      <c r="F112" s="604"/>
      <c r="G112" s="610"/>
      <c r="H112" s="611"/>
      <c r="I112" s="611"/>
      <c r="J112" s="612"/>
      <c r="K112" s="65"/>
      <c r="L112" s="837"/>
      <c r="M112" s="837"/>
      <c r="N112" s="837"/>
      <c r="O112" s="837"/>
      <c r="P112" s="837"/>
      <c r="Q112" s="837"/>
      <c r="R112" s="837"/>
      <c r="S112" s="837"/>
      <c r="T112" s="837"/>
      <c r="U112" s="837"/>
      <c r="V112" s="837"/>
      <c r="W112" s="837"/>
      <c r="X112" s="837"/>
      <c r="Y112" s="837"/>
      <c r="Z112" s="837"/>
      <c r="AA112" s="837"/>
      <c r="AB112" s="837"/>
      <c r="AC112" s="68"/>
      <c r="AD112" s="837"/>
      <c r="AE112" s="837"/>
      <c r="AF112" s="837"/>
      <c r="AG112" s="837"/>
      <c r="AH112" s="837"/>
      <c r="AI112" s="837"/>
      <c r="AJ112" s="837"/>
      <c r="AK112" s="837"/>
      <c r="AL112" s="837"/>
      <c r="AM112" s="837"/>
      <c r="AN112" s="837"/>
      <c r="AO112" s="103"/>
      <c r="AP112" s="26"/>
      <c r="AQ112" s="30"/>
      <c r="AR112" s="24"/>
    </row>
    <row r="113" spans="3:44" ht="9.4499999999999993" customHeight="1" x14ac:dyDescent="0.45">
      <c r="C113" s="27"/>
      <c r="D113" s="26"/>
      <c r="E113" s="603"/>
      <c r="F113" s="604"/>
      <c r="G113" s="632" t="s">
        <v>191</v>
      </c>
      <c r="H113" s="633"/>
      <c r="I113" s="633"/>
      <c r="J113" s="634"/>
      <c r="K113" s="86"/>
      <c r="L113" s="844"/>
      <c r="M113" s="844"/>
      <c r="N113" s="844"/>
      <c r="O113" s="844"/>
      <c r="P113" s="844"/>
      <c r="Q113" s="844"/>
      <c r="R113" s="844"/>
      <c r="S113" s="844"/>
      <c r="T113" s="844"/>
      <c r="U113" s="844"/>
      <c r="V113" s="844"/>
      <c r="W113" s="844"/>
      <c r="X113" s="844"/>
      <c r="Y113" s="844"/>
      <c r="Z113" s="844"/>
      <c r="AA113" s="844"/>
      <c r="AB113" s="844"/>
      <c r="AC113" s="844"/>
      <c r="AD113" s="844"/>
      <c r="AE113" s="844"/>
      <c r="AF113" s="844"/>
      <c r="AG113" s="844"/>
      <c r="AH113" s="844"/>
      <c r="AI113" s="844"/>
      <c r="AJ113" s="844"/>
      <c r="AK113" s="844"/>
      <c r="AL113" s="844"/>
      <c r="AM113" s="844"/>
      <c r="AN113" s="844"/>
      <c r="AO113" s="70"/>
      <c r="AP113" s="37"/>
      <c r="AQ113" s="30"/>
      <c r="AR113" s="24"/>
    </row>
    <row r="114" spans="3:44" ht="19.5" customHeight="1" thickBot="1" x14ac:dyDescent="0.5">
      <c r="C114" s="27"/>
      <c r="D114" s="26"/>
      <c r="E114" s="605"/>
      <c r="F114" s="606"/>
      <c r="G114" s="635" t="s">
        <v>71</v>
      </c>
      <c r="H114" s="636"/>
      <c r="I114" s="636"/>
      <c r="J114" s="637"/>
      <c r="K114" s="69"/>
      <c r="L114" s="824"/>
      <c r="M114" s="824"/>
      <c r="N114" s="824"/>
      <c r="O114" s="824"/>
      <c r="P114" s="824"/>
      <c r="Q114" s="824"/>
      <c r="R114" s="824"/>
      <c r="S114" s="824"/>
      <c r="T114" s="824"/>
      <c r="U114" s="824"/>
      <c r="V114" s="824"/>
      <c r="W114" s="824"/>
      <c r="X114" s="824"/>
      <c r="Y114" s="824"/>
      <c r="Z114" s="824"/>
      <c r="AA114" s="824"/>
      <c r="AB114" s="824"/>
      <c r="AC114" s="824"/>
      <c r="AD114" s="824"/>
      <c r="AE114" s="824"/>
      <c r="AF114" s="824"/>
      <c r="AG114" s="824"/>
      <c r="AH114" s="824"/>
      <c r="AI114" s="824"/>
      <c r="AJ114" s="824"/>
      <c r="AK114" s="824"/>
      <c r="AL114" s="824"/>
      <c r="AM114" s="673" t="s">
        <v>70</v>
      </c>
      <c r="AN114" s="673"/>
      <c r="AO114" s="674"/>
      <c r="AP114" s="26"/>
      <c r="AQ114" s="30"/>
      <c r="AR114" s="24"/>
    </row>
    <row r="115" spans="3:44" ht="15" customHeight="1" x14ac:dyDescent="0.45">
      <c r="C115" s="27"/>
      <c r="D115" s="26"/>
      <c r="E115" s="586" t="s">
        <v>451</v>
      </c>
      <c r="F115" s="587"/>
      <c r="G115" s="588" t="s">
        <v>467</v>
      </c>
      <c r="H115" s="589"/>
      <c r="I115" s="589"/>
      <c r="J115" s="589"/>
      <c r="K115" s="589"/>
      <c r="L115" s="589"/>
      <c r="M115" s="589"/>
      <c r="N115" s="589"/>
      <c r="O115" s="589"/>
      <c r="P115" s="589"/>
      <c r="Q115" s="589"/>
      <c r="R115" s="589"/>
      <c r="S115" s="589"/>
      <c r="T115" s="589"/>
      <c r="U115" s="589"/>
      <c r="V115" s="590"/>
      <c r="W115" s="588" t="s">
        <v>468</v>
      </c>
      <c r="X115" s="589"/>
      <c r="Y115" s="589"/>
      <c r="Z115" s="589"/>
      <c r="AA115" s="591"/>
      <c r="AB115" s="591" t="s">
        <v>40</v>
      </c>
      <c r="AC115" s="773"/>
      <c r="AD115" s="774"/>
      <c r="AE115" s="775" t="s">
        <v>41</v>
      </c>
      <c r="AF115" s="773"/>
      <c r="AG115" s="773"/>
      <c r="AH115" s="773"/>
      <c r="AI115" s="776"/>
      <c r="AJ115" s="775" t="s">
        <v>69</v>
      </c>
      <c r="AK115" s="773"/>
      <c r="AL115" s="773"/>
      <c r="AM115" s="773"/>
      <c r="AN115" s="773"/>
      <c r="AO115" s="776"/>
      <c r="AP115" s="33"/>
      <c r="AQ115" s="30"/>
      <c r="AR115" s="24"/>
    </row>
    <row r="116" spans="3:44" ht="17.25" customHeight="1" thickBot="1" x14ac:dyDescent="0.5">
      <c r="C116" s="27"/>
      <c r="D116" s="26"/>
      <c r="E116" s="594"/>
      <c r="F116" s="596"/>
      <c r="G116" s="594">
        <f>IFERROR(VLOOKUP(E116,カタログギフト詳細!$B:$C,2,FALSE),0)</f>
        <v>0</v>
      </c>
      <c r="H116" s="595"/>
      <c r="I116" s="595"/>
      <c r="J116" s="595"/>
      <c r="K116" s="595"/>
      <c r="L116" s="595"/>
      <c r="M116" s="595"/>
      <c r="N116" s="595"/>
      <c r="O116" s="595"/>
      <c r="P116" s="595"/>
      <c r="Q116" s="595"/>
      <c r="R116" s="595"/>
      <c r="S116" s="595"/>
      <c r="T116" s="595"/>
      <c r="U116" s="595"/>
      <c r="V116" s="596"/>
      <c r="W116" s="594"/>
      <c r="X116" s="595"/>
      <c r="Y116" s="595"/>
      <c r="Z116" s="595"/>
      <c r="AA116" s="823"/>
      <c r="AB116" s="825"/>
      <c r="AC116" s="826"/>
      <c r="AD116" s="827"/>
      <c r="AE116" s="828">
        <f>IFERROR(VLOOKUP(G116,カタログギフト詳細!C:D,2,FALSE),0)</f>
        <v>0</v>
      </c>
      <c r="AF116" s="829"/>
      <c r="AG116" s="829"/>
      <c r="AH116" s="829"/>
      <c r="AI116" s="830"/>
      <c r="AJ116" s="780">
        <f>AB116*AE116</f>
        <v>0</v>
      </c>
      <c r="AK116" s="781"/>
      <c r="AL116" s="781"/>
      <c r="AM116" s="781"/>
      <c r="AN116" s="781"/>
      <c r="AO116" s="101" t="s">
        <v>43</v>
      </c>
      <c r="AP116" s="56"/>
      <c r="AQ116" s="30"/>
      <c r="AR116" s="24"/>
    </row>
    <row r="117" spans="3:44" ht="9.75" customHeight="1" thickBot="1" x14ac:dyDescent="0.5">
      <c r="C117" s="53"/>
      <c r="D117" s="24"/>
      <c r="E117" s="111"/>
      <c r="F117" s="111"/>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9"/>
      <c r="AQ117" s="30"/>
    </row>
    <row r="118" spans="3:44" ht="22.5" customHeight="1" thickBot="1" x14ac:dyDescent="0.5">
      <c r="C118" s="27"/>
      <c r="D118" s="26"/>
      <c r="E118" s="614" t="s">
        <v>98</v>
      </c>
      <c r="F118" s="615"/>
      <c r="G118" s="615"/>
      <c r="H118" s="616"/>
      <c r="I118" s="620" t="s">
        <v>99</v>
      </c>
      <c r="J118" s="621"/>
      <c r="K118" s="621"/>
      <c r="L118" s="831"/>
      <c r="M118" s="831"/>
      <c r="N118" s="831"/>
      <c r="O118" s="832"/>
      <c r="P118" s="624" t="s">
        <v>104</v>
      </c>
      <c r="Q118" s="625"/>
      <c r="R118" s="626"/>
      <c r="S118" s="833"/>
      <c r="T118" s="834"/>
      <c r="U118" s="834"/>
      <c r="V118" s="834"/>
      <c r="W118" s="835"/>
      <c r="X118" s="630" t="s">
        <v>60</v>
      </c>
      <c r="Y118" s="631"/>
      <c r="Z118" s="838"/>
      <c r="AA118" s="840"/>
      <c r="AB118" s="624" t="s">
        <v>105</v>
      </c>
      <c r="AC118" s="625"/>
      <c r="AD118" s="625"/>
      <c r="AE118" s="838"/>
      <c r="AF118" s="840"/>
      <c r="AG118" s="758" t="s">
        <v>199</v>
      </c>
      <c r="AH118" s="759"/>
      <c r="AI118" s="759"/>
      <c r="AJ118" s="759"/>
      <c r="AK118" s="759"/>
      <c r="AL118" s="759"/>
      <c r="AM118" s="759"/>
      <c r="AN118" s="759"/>
      <c r="AO118" s="760"/>
      <c r="AP118" s="26"/>
      <c r="AQ118" s="30"/>
      <c r="AR118" s="24"/>
    </row>
    <row r="119" spans="3:44" ht="22.5" customHeight="1" thickBot="1" x14ac:dyDescent="0.5">
      <c r="C119" s="27"/>
      <c r="D119" s="26"/>
      <c r="E119" s="617"/>
      <c r="F119" s="618"/>
      <c r="G119" s="618"/>
      <c r="H119" s="619"/>
      <c r="I119" s="638" t="s">
        <v>100</v>
      </c>
      <c r="J119" s="631"/>
      <c r="K119" s="639"/>
      <c r="L119" s="626" t="s">
        <v>101</v>
      </c>
      <c r="M119" s="631"/>
      <c r="N119" s="838"/>
      <c r="O119" s="845"/>
      <c r="P119" s="626" t="s">
        <v>102</v>
      </c>
      <c r="Q119" s="631"/>
      <c r="R119" s="838"/>
      <c r="S119" s="845"/>
      <c r="T119" s="626" t="s">
        <v>103</v>
      </c>
      <c r="U119" s="631"/>
      <c r="V119" s="838"/>
      <c r="W119" s="839"/>
      <c r="X119" s="763" t="s">
        <v>107</v>
      </c>
      <c r="Y119" s="631"/>
      <c r="Z119" s="838"/>
      <c r="AA119" s="840"/>
      <c r="AB119" s="764" t="s">
        <v>92</v>
      </c>
      <c r="AC119" s="765"/>
      <c r="AD119" s="766"/>
      <c r="AE119" s="841"/>
      <c r="AF119" s="842"/>
      <c r="AG119" s="842"/>
      <c r="AH119" s="842"/>
      <c r="AI119" s="842"/>
      <c r="AJ119" s="842"/>
      <c r="AK119" s="842"/>
      <c r="AL119" s="842"/>
      <c r="AM119" s="842"/>
      <c r="AN119" s="842"/>
      <c r="AO119" s="843"/>
      <c r="AP119" s="26"/>
      <c r="AQ119" s="30"/>
      <c r="AR119" s="24"/>
    </row>
    <row r="120" spans="3:44" ht="9.75" customHeight="1" x14ac:dyDescent="0.45">
      <c r="C120" s="27"/>
      <c r="D120" s="26"/>
      <c r="E120" s="601" t="s">
        <v>91</v>
      </c>
      <c r="F120" s="602"/>
      <c r="G120" s="607" t="s">
        <v>68</v>
      </c>
      <c r="H120" s="608"/>
      <c r="I120" s="608"/>
      <c r="J120" s="609"/>
      <c r="K120" s="80" t="s">
        <v>200</v>
      </c>
      <c r="L120" s="836"/>
      <c r="M120" s="836"/>
      <c r="N120" s="836"/>
      <c r="O120" s="836"/>
      <c r="P120" s="81" t="s">
        <v>201</v>
      </c>
      <c r="Q120" s="836"/>
      <c r="R120" s="836"/>
      <c r="S120" s="836"/>
      <c r="T120" s="836"/>
      <c r="U120" s="836"/>
      <c r="V120" s="66"/>
      <c r="W120" s="66"/>
      <c r="X120" s="66"/>
      <c r="Y120" s="66"/>
      <c r="Z120" s="66"/>
      <c r="AA120" s="66"/>
      <c r="AB120" s="66"/>
      <c r="AC120" s="66"/>
      <c r="AD120" s="685" t="s">
        <v>83</v>
      </c>
      <c r="AE120" s="685"/>
      <c r="AF120" s="685"/>
      <c r="AG120" s="685"/>
      <c r="AH120" s="685"/>
      <c r="AI120" s="685"/>
      <c r="AJ120" s="685"/>
      <c r="AK120" s="685"/>
      <c r="AL120" s="685"/>
      <c r="AM120" s="685"/>
      <c r="AN120" s="685"/>
      <c r="AO120" s="67"/>
      <c r="AP120" s="26"/>
      <c r="AQ120" s="30"/>
      <c r="AR120" s="24"/>
    </row>
    <row r="121" spans="3:44" ht="16.5" customHeight="1" x14ac:dyDescent="0.45">
      <c r="C121" s="27"/>
      <c r="D121" s="26"/>
      <c r="E121" s="603"/>
      <c r="F121" s="604"/>
      <c r="G121" s="610"/>
      <c r="H121" s="611"/>
      <c r="I121" s="611"/>
      <c r="J121" s="612"/>
      <c r="K121" s="65"/>
      <c r="L121" s="837"/>
      <c r="M121" s="837"/>
      <c r="N121" s="837"/>
      <c r="O121" s="837"/>
      <c r="P121" s="837"/>
      <c r="Q121" s="837"/>
      <c r="R121" s="837"/>
      <c r="S121" s="837"/>
      <c r="T121" s="837"/>
      <c r="U121" s="837"/>
      <c r="V121" s="837"/>
      <c r="W121" s="837"/>
      <c r="X121" s="837"/>
      <c r="Y121" s="837"/>
      <c r="Z121" s="837"/>
      <c r="AA121" s="837"/>
      <c r="AB121" s="837"/>
      <c r="AC121" s="68"/>
      <c r="AD121" s="837"/>
      <c r="AE121" s="837"/>
      <c r="AF121" s="837"/>
      <c r="AG121" s="837"/>
      <c r="AH121" s="837"/>
      <c r="AI121" s="837"/>
      <c r="AJ121" s="837"/>
      <c r="AK121" s="837"/>
      <c r="AL121" s="837"/>
      <c r="AM121" s="837"/>
      <c r="AN121" s="837"/>
      <c r="AO121" s="103"/>
      <c r="AP121" s="26"/>
      <c r="AQ121" s="30"/>
      <c r="AR121" s="24"/>
    </row>
    <row r="122" spans="3:44" ht="9.4499999999999993" customHeight="1" x14ac:dyDescent="0.45">
      <c r="C122" s="27"/>
      <c r="D122" s="26"/>
      <c r="E122" s="603"/>
      <c r="F122" s="604"/>
      <c r="G122" s="632" t="s">
        <v>214</v>
      </c>
      <c r="H122" s="633"/>
      <c r="I122" s="633"/>
      <c r="J122" s="634"/>
      <c r="K122" s="86"/>
      <c r="L122" s="844"/>
      <c r="M122" s="844"/>
      <c r="N122" s="844"/>
      <c r="O122" s="844"/>
      <c r="P122" s="844"/>
      <c r="Q122" s="844"/>
      <c r="R122" s="844"/>
      <c r="S122" s="844"/>
      <c r="T122" s="844"/>
      <c r="U122" s="844"/>
      <c r="V122" s="844"/>
      <c r="W122" s="844"/>
      <c r="X122" s="844"/>
      <c r="Y122" s="844"/>
      <c r="Z122" s="844"/>
      <c r="AA122" s="844"/>
      <c r="AB122" s="844"/>
      <c r="AC122" s="844"/>
      <c r="AD122" s="844"/>
      <c r="AE122" s="844"/>
      <c r="AF122" s="844"/>
      <c r="AG122" s="844"/>
      <c r="AH122" s="844"/>
      <c r="AI122" s="844"/>
      <c r="AJ122" s="844"/>
      <c r="AK122" s="844"/>
      <c r="AL122" s="844"/>
      <c r="AM122" s="844"/>
      <c r="AN122" s="844"/>
      <c r="AO122" s="70"/>
      <c r="AP122" s="37"/>
      <c r="AQ122" s="30"/>
      <c r="AR122" s="24"/>
    </row>
    <row r="123" spans="3:44" ht="19.5" customHeight="1" thickBot="1" x14ac:dyDescent="0.5">
      <c r="C123" s="27"/>
      <c r="D123" s="26"/>
      <c r="E123" s="605"/>
      <c r="F123" s="606"/>
      <c r="G123" s="635" t="s">
        <v>71</v>
      </c>
      <c r="H123" s="636"/>
      <c r="I123" s="636"/>
      <c r="J123" s="637"/>
      <c r="K123" s="69"/>
      <c r="L123" s="824"/>
      <c r="M123" s="824"/>
      <c r="N123" s="824"/>
      <c r="O123" s="824"/>
      <c r="P123" s="824"/>
      <c r="Q123" s="824"/>
      <c r="R123" s="824"/>
      <c r="S123" s="824"/>
      <c r="T123" s="824"/>
      <c r="U123" s="824"/>
      <c r="V123" s="824"/>
      <c r="W123" s="824"/>
      <c r="X123" s="824"/>
      <c r="Y123" s="824"/>
      <c r="Z123" s="824"/>
      <c r="AA123" s="824"/>
      <c r="AB123" s="824"/>
      <c r="AC123" s="824"/>
      <c r="AD123" s="824"/>
      <c r="AE123" s="824"/>
      <c r="AF123" s="824"/>
      <c r="AG123" s="824"/>
      <c r="AH123" s="824"/>
      <c r="AI123" s="824"/>
      <c r="AJ123" s="824"/>
      <c r="AK123" s="824"/>
      <c r="AL123" s="824"/>
      <c r="AM123" s="673" t="s">
        <v>70</v>
      </c>
      <c r="AN123" s="673"/>
      <c r="AO123" s="674"/>
      <c r="AP123" s="26"/>
      <c r="AQ123" s="30"/>
      <c r="AR123" s="24"/>
    </row>
    <row r="124" spans="3:44" ht="15" customHeight="1" x14ac:dyDescent="0.45">
      <c r="C124" s="27"/>
      <c r="D124" s="26"/>
      <c r="E124" s="586" t="s">
        <v>451</v>
      </c>
      <c r="F124" s="587"/>
      <c r="G124" s="588" t="s">
        <v>467</v>
      </c>
      <c r="H124" s="589"/>
      <c r="I124" s="589"/>
      <c r="J124" s="589"/>
      <c r="K124" s="589"/>
      <c r="L124" s="589"/>
      <c r="M124" s="589"/>
      <c r="N124" s="589"/>
      <c r="O124" s="589"/>
      <c r="P124" s="589"/>
      <c r="Q124" s="589"/>
      <c r="R124" s="589"/>
      <c r="S124" s="589"/>
      <c r="T124" s="589"/>
      <c r="U124" s="589"/>
      <c r="V124" s="590"/>
      <c r="W124" s="588" t="s">
        <v>468</v>
      </c>
      <c r="X124" s="589"/>
      <c r="Y124" s="589"/>
      <c r="Z124" s="589"/>
      <c r="AA124" s="591"/>
      <c r="AB124" s="591" t="s">
        <v>40</v>
      </c>
      <c r="AC124" s="773"/>
      <c r="AD124" s="774"/>
      <c r="AE124" s="775" t="s">
        <v>41</v>
      </c>
      <c r="AF124" s="773"/>
      <c r="AG124" s="773"/>
      <c r="AH124" s="773"/>
      <c r="AI124" s="776"/>
      <c r="AJ124" s="775" t="s">
        <v>69</v>
      </c>
      <c r="AK124" s="773"/>
      <c r="AL124" s="773"/>
      <c r="AM124" s="773"/>
      <c r="AN124" s="773"/>
      <c r="AO124" s="776"/>
      <c r="AP124" s="33"/>
      <c r="AQ124" s="30"/>
      <c r="AR124" s="24"/>
    </row>
    <row r="125" spans="3:44" ht="17.25" customHeight="1" thickBot="1" x14ac:dyDescent="0.5">
      <c r="C125" s="27"/>
      <c r="D125" s="26"/>
      <c r="E125" s="594"/>
      <c r="F125" s="596"/>
      <c r="G125" s="594">
        <f>IFERROR(VLOOKUP(E125,カタログギフト詳細!$B:$C,2,FALSE),0)</f>
        <v>0</v>
      </c>
      <c r="H125" s="595"/>
      <c r="I125" s="595"/>
      <c r="J125" s="595"/>
      <c r="K125" s="595"/>
      <c r="L125" s="595"/>
      <c r="M125" s="595"/>
      <c r="N125" s="595"/>
      <c r="O125" s="595"/>
      <c r="P125" s="595"/>
      <c r="Q125" s="595"/>
      <c r="R125" s="595"/>
      <c r="S125" s="595"/>
      <c r="T125" s="595"/>
      <c r="U125" s="595"/>
      <c r="V125" s="596"/>
      <c r="W125" s="594"/>
      <c r="X125" s="595"/>
      <c r="Y125" s="595"/>
      <c r="Z125" s="595"/>
      <c r="AA125" s="823"/>
      <c r="AB125" s="825"/>
      <c r="AC125" s="826"/>
      <c r="AD125" s="827"/>
      <c r="AE125" s="828">
        <f>IFERROR(VLOOKUP(G125,カタログギフト詳細!C:D,2,FALSE),0)</f>
        <v>0</v>
      </c>
      <c r="AF125" s="829"/>
      <c r="AG125" s="829"/>
      <c r="AH125" s="829"/>
      <c r="AI125" s="830"/>
      <c r="AJ125" s="780">
        <f>AB125*AE125</f>
        <v>0</v>
      </c>
      <c r="AK125" s="781"/>
      <c r="AL125" s="781"/>
      <c r="AM125" s="781"/>
      <c r="AN125" s="781"/>
      <c r="AO125" s="101" t="s">
        <v>43</v>
      </c>
      <c r="AP125" s="56"/>
      <c r="AQ125" s="30"/>
      <c r="AR125" s="24"/>
    </row>
    <row r="126" spans="3:44" ht="9.6" customHeight="1" x14ac:dyDescent="0.45">
      <c r="C126" s="60"/>
      <c r="D126" s="61"/>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61"/>
      <c r="AQ126" s="64"/>
      <c r="AR126" s="24"/>
    </row>
    <row r="127" spans="3:44" ht="22.5" customHeight="1" x14ac:dyDescent="0.45">
      <c r="C127" s="72"/>
      <c r="D127" s="72"/>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72"/>
      <c r="AQ127" s="20"/>
      <c r="AR127" s="24"/>
    </row>
    <row r="128" spans="3:44" ht="18" hidden="1" customHeight="1" x14ac:dyDescent="0.45">
      <c r="C128" s="26"/>
      <c r="D128" s="26"/>
      <c r="E128" s="82" t="s">
        <v>153</v>
      </c>
      <c r="F128" s="83" t="s">
        <v>161</v>
      </c>
      <c r="G128" s="84">
        <v>2720</v>
      </c>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6"/>
      <c r="AQ128" s="24"/>
      <c r="AR128" s="24"/>
    </row>
    <row r="129" spans="3:44" ht="8.1" hidden="1" customHeight="1" x14ac:dyDescent="0.45">
      <c r="C129" s="26"/>
      <c r="D129" s="26"/>
      <c r="E129" s="82"/>
      <c r="F129" s="83"/>
      <c r="G129" s="8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6"/>
      <c r="AQ129" s="24"/>
      <c r="AR129" s="24"/>
    </row>
    <row r="130" spans="3:44" ht="18" hidden="1" customHeight="1" x14ac:dyDescent="0.45">
      <c r="C130" s="26"/>
      <c r="D130" s="26"/>
      <c r="E130" s="83" t="s">
        <v>215</v>
      </c>
      <c r="F130" s="83" t="s">
        <v>162</v>
      </c>
      <c r="G130" s="84">
        <v>3210</v>
      </c>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6"/>
      <c r="AQ130" s="24"/>
      <c r="AR130" s="24"/>
    </row>
    <row r="131" spans="3:44" ht="8.1" hidden="1" customHeight="1" x14ac:dyDescent="0.45">
      <c r="C131" s="26"/>
      <c r="D131" s="26"/>
      <c r="E131" s="83"/>
      <c r="F131" s="83"/>
      <c r="G131" s="8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6"/>
      <c r="AQ131" s="24"/>
      <c r="AR131" s="24"/>
    </row>
    <row r="132" spans="3:44" ht="18" hidden="1" customHeight="1" x14ac:dyDescent="0.45">
      <c r="C132" s="26"/>
      <c r="D132" s="26"/>
      <c r="E132" s="83" t="s">
        <v>160</v>
      </c>
      <c r="F132" s="83" t="s">
        <v>163</v>
      </c>
      <c r="G132" s="85">
        <v>3530</v>
      </c>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6"/>
      <c r="AQ132" s="24"/>
      <c r="AR132" s="24"/>
    </row>
    <row r="133" spans="3:44" ht="9.9" hidden="1" customHeight="1" x14ac:dyDescent="0.45">
      <c r="C133" s="26"/>
      <c r="D133" s="26"/>
      <c r="E133" s="83"/>
      <c r="F133" s="83"/>
      <c r="G133" s="85"/>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6"/>
      <c r="AQ133" s="24"/>
      <c r="AR133" s="24"/>
    </row>
    <row r="134" spans="3:44" ht="18" hidden="1" customHeight="1" x14ac:dyDescent="0.45">
      <c r="C134" s="26"/>
      <c r="D134" s="26"/>
      <c r="E134" s="83" t="s">
        <v>154</v>
      </c>
      <c r="F134" s="83" t="s">
        <v>164</v>
      </c>
      <c r="G134" s="84">
        <v>3930</v>
      </c>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6"/>
      <c r="AQ134" s="24"/>
      <c r="AR134" s="24"/>
    </row>
    <row r="135" spans="3:44" ht="9.9" hidden="1" customHeight="1" x14ac:dyDescent="0.45">
      <c r="C135" s="26"/>
      <c r="D135" s="26"/>
      <c r="E135" s="83"/>
      <c r="F135" s="83"/>
      <c r="G135" s="8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6"/>
      <c r="AQ135" s="24"/>
      <c r="AR135" s="24"/>
    </row>
    <row r="136" spans="3:44" ht="18" hidden="1" customHeight="1" x14ac:dyDescent="0.45">
      <c r="C136" s="26"/>
      <c r="D136" s="26"/>
      <c r="E136" s="83" t="s">
        <v>155</v>
      </c>
      <c r="F136" s="83" t="s">
        <v>165</v>
      </c>
      <c r="G136" s="84">
        <v>4280</v>
      </c>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6"/>
      <c r="AQ136" s="24"/>
      <c r="AR136" s="24"/>
    </row>
    <row r="137" spans="3:44" ht="9.9" hidden="1" customHeight="1" x14ac:dyDescent="0.45">
      <c r="C137" s="26"/>
      <c r="D137" s="26"/>
      <c r="E137" s="83"/>
      <c r="F137" s="83"/>
      <c r="G137" s="8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6"/>
      <c r="AQ137" s="24"/>
      <c r="AR137" s="24"/>
    </row>
    <row r="138" spans="3:44" ht="18" hidden="1" customHeight="1" x14ac:dyDescent="0.45">
      <c r="C138" s="26"/>
      <c r="D138" s="26"/>
      <c r="E138" s="83" t="s">
        <v>156</v>
      </c>
      <c r="F138" s="83" t="s">
        <v>166</v>
      </c>
      <c r="G138" s="84">
        <v>5080</v>
      </c>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6"/>
      <c r="AQ138" s="24"/>
      <c r="AR138" s="24"/>
    </row>
    <row r="139" spans="3:44" ht="9.9" hidden="1" customHeight="1" x14ac:dyDescent="0.45">
      <c r="C139" s="26"/>
      <c r="D139" s="26"/>
      <c r="E139" s="83"/>
      <c r="F139" s="83"/>
      <c r="G139" s="8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6"/>
      <c r="AQ139" s="24"/>
      <c r="AR139" s="24"/>
    </row>
    <row r="140" spans="3:44" ht="18" hidden="1" customHeight="1" x14ac:dyDescent="0.45">
      <c r="C140" s="26"/>
      <c r="D140" s="26"/>
      <c r="E140" s="83" t="s">
        <v>157</v>
      </c>
      <c r="F140" s="83" t="s">
        <v>167</v>
      </c>
      <c r="G140" s="84">
        <v>7950</v>
      </c>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6"/>
      <c r="AQ140" s="24"/>
      <c r="AR140" s="24"/>
    </row>
    <row r="141" spans="3:44" ht="9.9" hidden="1" customHeight="1" x14ac:dyDescent="0.45">
      <c r="C141" s="26"/>
      <c r="D141" s="26"/>
      <c r="E141" s="83"/>
      <c r="F141" s="83"/>
      <c r="G141" s="8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6"/>
      <c r="AQ141" s="24"/>
      <c r="AR141" s="24"/>
    </row>
    <row r="142" spans="3:44" ht="18" hidden="1" customHeight="1" x14ac:dyDescent="0.45">
      <c r="C142" s="26"/>
      <c r="D142" s="26"/>
      <c r="E142" s="83" t="s">
        <v>158</v>
      </c>
      <c r="F142" s="83" t="s">
        <v>168</v>
      </c>
      <c r="G142" s="84">
        <v>10190</v>
      </c>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6"/>
      <c r="AQ142" s="24"/>
      <c r="AR142" s="24"/>
    </row>
    <row r="143" spans="3:44" ht="9.9" hidden="1" customHeight="1" x14ac:dyDescent="0.45">
      <c r="C143" s="26"/>
      <c r="D143" s="26"/>
      <c r="E143" s="83"/>
      <c r="F143" s="83"/>
      <c r="G143" s="8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6"/>
      <c r="AQ143" s="24"/>
      <c r="AR143" s="24"/>
    </row>
    <row r="144" spans="3:44" ht="18" hidden="1" customHeight="1" x14ac:dyDescent="0.45">
      <c r="C144" s="26"/>
      <c r="D144" s="26"/>
      <c r="E144" s="83" t="s">
        <v>159</v>
      </c>
      <c r="F144" s="83" t="s">
        <v>169</v>
      </c>
      <c r="G144" s="84">
        <v>14770</v>
      </c>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6"/>
      <c r="AQ144" s="24"/>
      <c r="AR144" s="24"/>
    </row>
    <row r="145" spans="3:44" ht="9.9" hidden="1" customHeight="1" x14ac:dyDescent="0.45">
      <c r="C145" s="26"/>
      <c r="D145" s="26"/>
      <c r="E145" s="83"/>
      <c r="F145" s="83"/>
      <c r="G145" s="8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6"/>
      <c r="AQ145" s="24"/>
      <c r="AR145" s="24"/>
    </row>
    <row r="146" spans="3:44" ht="18" hidden="1" customHeight="1" x14ac:dyDescent="0.45">
      <c r="C146" s="26"/>
      <c r="D146" s="26"/>
      <c r="E146" s="83" t="s">
        <v>74</v>
      </c>
      <c r="F146" s="83" t="s">
        <v>148</v>
      </c>
      <c r="G146" s="84">
        <v>19360</v>
      </c>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6"/>
      <c r="AQ146" s="24"/>
      <c r="AR146" s="24"/>
    </row>
    <row r="147" spans="3:44" ht="9.9" hidden="1" customHeight="1" x14ac:dyDescent="0.45">
      <c r="C147" s="26"/>
      <c r="D147" s="26"/>
      <c r="E147" s="83"/>
      <c r="F147" s="83"/>
      <c r="G147" s="8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6"/>
      <c r="AQ147" s="24"/>
      <c r="AR147" s="24"/>
    </row>
    <row r="148" spans="3:44" ht="18" hidden="1" customHeight="1" x14ac:dyDescent="0.45">
      <c r="C148" s="26"/>
      <c r="D148" s="26"/>
      <c r="E148" s="83" t="s">
        <v>75</v>
      </c>
      <c r="F148" s="83" t="s">
        <v>149</v>
      </c>
      <c r="G148" s="84">
        <v>24450</v>
      </c>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6"/>
      <c r="AQ148" s="24"/>
      <c r="AR148" s="24"/>
    </row>
    <row r="149" spans="3:44" ht="9.9" hidden="1" customHeight="1" x14ac:dyDescent="0.45">
      <c r="C149" s="26"/>
      <c r="D149" s="26"/>
      <c r="E149" s="83"/>
      <c r="F149" s="83"/>
      <c r="G149" s="8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6"/>
      <c r="AQ149" s="24"/>
      <c r="AR149" s="24"/>
    </row>
    <row r="150" spans="3:44" ht="18" hidden="1" customHeight="1" x14ac:dyDescent="0.45">
      <c r="C150" s="26"/>
      <c r="D150" s="26"/>
      <c r="E150" s="83" t="s">
        <v>76</v>
      </c>
      <c r="F150" s="83" t="s">
        <v>150</v>
      </c>
      <c r="G150" s="84">
        <v>28520</v>
      </c>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6"/>
      <c r="AQ150" s="24"/>
      <c r="AR150" s="24"/>
    </row>
    <row r="151" spans="3:44" ht="9.9" hidden="1" customHeight="1" x14ac:dyDescent="0.45">
      <c r="C151" s="26"/>
      <c r="D151" s="26"/>
      <c r="E151" s="83"/>
      <c r="F151" s="83"/>
      <c r="G151" s="8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6"/>
      <c r="AQ151" s="24"/>
      <c r="AR151" s="24"/>
    </row>
    <row r="152" spans="3:44" ht="18" hidden="1" customHeight="1" x14ac:dyDescent="0.45">
      <c r="C152" s="26"/>
      <c r="D152" s="26"/>
      <c r="E152" s="83" t="s">
        <v>77</v>
      </c>
      <c r="F152" s="83" t="s">
        <v>151</v>
      </c>
      <c r="G152" s="84">
        <v>46860</v>
      </c>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6"/>
      <c r="AQ152" s="24"/>
      <c r="AR152" s="24"/>
    </row>
    <row r="153" spans="3:44" ht="9.9" hidden="1" customHeight="1" x14ac:dyDescent="0.45">
      <c r="C153" s="26"/>
      <c r="D153" s="26"/>
      <c r="E153" s="83"/>
      <c r="F153" s="83"/>
      <c r="G153" s="8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6"/>
      <c r="AQ153" s="24"/>
      <c r="AR153" s="24"/>
    </row>
    <row r="154" spans="3:44" ht="18" hidden="1" customHeight="1" x14ac:dyDescent="0.45">
      <c r="C154" s="26"/>
      <c r="D154" s="26"/>
      <c r="E154" s="83" t="s">
        <v>78</v>
      </c>
      <c r="F154" s="83" t="s">
        <v>152</v>
      </c>
      <c r="G154" s="84">
        <v>92180</v>
      </c>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6"/>
      <c r="AQ154" s="24"/>
      <c r="AR154" s="24"/>
    </row>
    <row r="155" spans="3:44" ht="18.75" customHeight="1" x14ac:dyDescent="0.45"/>
    <row r="173" spans="5:6" x14ac:dyDescent="0.45">
      <c r="E173" s="25"/>
      <c r="F173" s="25"/>
    </row>
    <row r="174" spans="5:6" x14ac:dyDescent="0.45">
      <c r="E174" s="25"/>
      <c r="F174" s="25"/>
    </row>
    <row r="175" spans="5:6" x14ac:dyDescent="0.45">
      <c r="E175" s="25"/>
      <c r="F175" s="25"/>
    </row>
    <row r="176" spans="5:6" x14ac:dyDescent="0.45">
      <c r="E176" s="25"/>
      <c r="F176" s="25"/>
    </row>
    <row r="177" spans="5:6" x14ac:dyDescent="0.45">
      <c r="E177" s="25"/>
      <c r="F177" s="25"/>
    </row>
    <row r="178" spans="5:6" x14ac:dyDescent="0.45">
      <c r="E178" s="25"/>
      <c r="F178" s="25"/>
    </row>
    <row r="179" spans="5:6" x14ac:dyDescent="0.45">
      <c r="E179" s="25"/>
      <c r="F179" s="25"/>
    </row>
    <row r="180" spans="5:6" x14ac:dyDescent="0.45">
      <c r="E180" s="25"/>
      <c r="F180" s="25"/>
    </row>
    <row r="181" spans="5:6" x14ac:dyDescent="0.45">
      <c r="E181" s="25"/>
      <c r="F181" s="25"/>
    </row>
    <row r="182" spans="5:6" x14ac:dyDescent="0.45">
      <c r="E182" s="25"/>
      <c r="F182" s="25"/>
    </row>
    <row r="183" spans="5:6" x14ac:dyDescent="0.45">
      <c r="E183" s="25"/>
      <c r="F183" s="25"/>
    </row>
    <row r="184" spans="5:6" x14ac:dyDescent="0.45">
      <c r="E184" s="25"/>
      <c r="F184" s="25"/>
    </row>
    <row r="185" spans="5:6" x14ac:dyDescent="0.45">
      <c r="E185" s="25"/>
      <c r="F185" s="25"/>
    </row>
    <row r="186" spans="5:6" x14ac:dyDescent="0.45">
      <c r="E186" s="25"/>
      <c r="F186" s="25"/>
    </row>
  </sheetData>
  <sheetProtection password="C7B8" sheet="1" objects="1"/>
  <mergeCells count="531">
    <mergeCell ref="E7:F13"/>
    <mergeCell ref="G7:J7"/>
    <mergeCell ref="L7:X7"/>
    <mergeCell ref="Y7:AA7"/>
    <mergeCell ref="AD7:AE8"/>
    <mergeCell ref="AF7:AH8"/>
    <mergeCell ref="AI7:AI8"/>
    <mergeCell ref="AJ7:AK8"/>
    <mergeCell ref="AL7:AL8"/>
    <mergeCell ref="AD9:AO9"/>
    <mergeCell ref="I10:L10"/>
    <mergeCell ref="M10:P10"/>
    <mergeCell ref="R10:U10"/>
    <mergeCell ref="W10:Z10"/>
    <mergeCell ref="AA10:AC10"/>
    <mergeCell ref="AM7:AN8"/>
    <mergeCell ref="AO7:AO8"/>
    <mergeCell ref="G8:J8"/>
    <mergeCell ref="L8:X8"/>
    <mergeCell ref="Y8:AA8"/>
    <mergeCell ref="AN3:AO4"/>
    <mergeCell ref="H6:L6"/>
    <mergeCell ref="M6:Q6"/>
    <mergeCell ref="G12:J13"/>
    <mergeCell ref="L12:O12"/>
    <mergeCell ref="Q12:U12"/>
    <mergeCell ref="AD12:AN12"/>
    <mergeCell ref="L13:AB13"/>
    <mergeCell ref="AD13:AN13"/>
    <mergeCell ref="AD10:AO10"/>
    <mergeCell ref="I11:L11"/>
    <mergeCell ref="M11:P11"/>
    <mergeCell ref="R11:U11"/>
    <mergeCell ref="W11:Z11"/>
    <mergeCell ref="AA11:AO11"/>
    <mergeCell ref="G9:H11"/>
    <mergeCell ref="I9:L9"/>
    <mergeCell ref="M9:Z9"/>
    <mergeCell ref="AA9:AC9"/>
    <mergeCell ref="E15:F21"/>
    <mergeCell ref="G15:AO16"/>
    <mergeCell ref="G17:K18"/>
    <mergeCell ref="M17:AK18"/>
    <mergeCell ref="G19:K20"/>
    <mergeCell ref="L19:AB20"/>
    <mergeCell ref="AC19:AE20"/>
    <mergeCell ref="AF19:AO20"/>
    <mergeCell ref="G21:AO21"/>
    <mergeCell ref="AH23:AL23"/>
    <mergeCell ref="AM23:AO23"/>
    <mergeCell ref="E25:H26"/>
    <mergeCell ref="I25:K25"/>
    <mergeCell ref="L25:O25"/>
    <mergeCell ref="P25:R25"/>
    <mergeCell ref="S25:W25"/>
    <mergeCell ref="X25:Y25"/>
    <mergeCell ref="Z25:AA25"/>
    <mergeCell ref="AB25:AD25"/>
    <mergeCell ref="E23:J23"/>
    <mergeCell ref="K23:N23"/>
    <mergeCell ref="O23:Q23"/>
    <mergeCell ref="R23:U23"/>
    <mergeCell ref="V23:X23"/>
    <mergeCell ref="Y23:AF23"/>
    <mergeCell ref="AE25:AF25"/>
    <mergeCell ref="AG25:AO25"/>
    <mergeCell ref="I26:K26"/>
    <mergeCell ref="L26:M26"/>
    <mergeCell ref="N26:O26"/>
    <mergeCell ref="P26:Q26"/>
    <mergeCell ref="R26:S26"/>
    <mergeCell ref="T26:U26"/>
    <mergeCell ref="V26:W26"/>
    <mergeCell ref="X26:Y26"/>
    <mergeCell ref="Z26:AA26"/>
    <mergeCell ref="AB26:AD26"/>
    <mergeCell ref="AE26:AO26"/>
    <mergeCell ref="E27:F30"/>
    <mergeCell ref="G27:J28"/>
    <mergeCell ref="L27:O27"/>
    <mergeCell ref="Q27:U27"/>
    <mergeCell ref="AD27:AN27"/>
    <mergeCell ref="L28:AB28"/>
    <mergeCell ref="AD28:AN28"/>
    <mergeCell ref="G29:J29"/>
    <mergeCell ref="L29:AN29"/>
    <mergeCell ref="G30:J30"/>
    <mergeCell ref="L30:AL30"/>
    <mergeCell ref="AM30:AO30"/>
    <mergeCell ref="AB31:AD31"/>
    <mergeCell ref="AE31:AI31"/>
    <mergeCell ref="AJ31:AO31"/>
    <mergeCell ref="AB32:AD32"/>
    <mergeCell ref="AE32:AI32"/>
    <mergeCell ref="AJ32:AN32"/>
    <mergeCell ref="E34:H35"/>
    <mergeCell ref="I34:K34"/>
    <mergeCell ref="L34:O34"/>
    <mergeCell ref="P34:R34"/>
    <mergeCell ref="S34:W34"/>
    <mergeCell ref="X34:Y34"/>
    <mergeCell ref="Z34:AA34"/>
    <mergeCell ref="AB34:AD34"/>
    <mergeCell ref="AE34:AF34"/>
    <mergeCell ref="AG34:AO34"/>
    <mergeCell ref="I35:K35"/>
    <mergeCell ref="L35:M35"/>
    <mergeCell ref="N35:O35"/>
    <mergeCell ref="P35:Q35"/>
    <mergeCell ref="R35:S35"/>
    <mergeCell ref="T35:U35"/>
    <mergeCell ref="E41:F41"/>
    <mergeCell ref="G41:V41"/>
    <mergeCell ref="W41:AA41"/>
    <mergeCell ref="V35:W35"/>
    <mergeCell ref="X35:Y35"/>
    <mergeCell ref="Z35:AA35"/>
    <mergeCell ref="AB35:AD35"/>
    <mergeCell ref="AE35:AO35"/>
    <mergeCell ref="E36:F39"/>
    <mergeCell ref="G36:J37"/>
    <mergeCell ref="L36:O36"/>
    <mergeCell ref="Q36:U36"/>
    <mergeCell ref="AD36:AN36"/>
    <mergeCell ref="AB40:AD40"/>
    <mergeCell ref="AE40:AI40"/>
    <mergeCell ref="AJ40:AO40"/>
    <mergeCell ref="AB41:AD41"/>
    <mergeCell ref="AE41:AI41"/>
    <mergeCell ref="AJ41:AN41"/>
    <mergeCell ref="L37:AB37"/>
    <mergeCell ref="AD37:AN37"/>
    <mergeCell ref="G38:J38"/>
    <mergeCell ref="L38:AN38"/>
    <mergeCell ref="G39:J39"/>
    <mergeCell ref="L39:AL39"/>
    <mergeCell ref="AM39:AO39"/>
    <mergeCell ref="L43:O43"/>
    <mergeCell ref="P43:R43"/>
    <mergeCell ref="S43:W43"/>
    <mergeCell ref="X43:Y43"/>
    <mergeCell ref="V44:W44"/>
    <mergeCell ref="X44:Y44"/>
    <mergeCell ref="Z44:AA44"/>
    <mergeCell ref="AB44:AD44"/>
    <mergeCell ref="AE44:AO44"/>
    <mergeCell ref="E45:F48"/>
    <mergeCell ref="G45:J46"/>
    <mergeCell ref="L45:O45"/>
    <mergeCell ref="Q45:U45"/>
    <mergeCell ref="AD45:AN45"/>
    <mergeCell ref="L46:AB46"/>
    <mergeCell ref="AD46:AN46"/>
    <mergeCell ref="E43:H44"/>
    <mergeCell ref="G47:J47"/>
    <mergeCell ref="L47:AN47"/>
    <mergeCell ref="G48:J48"/>
    <mergeCell ref="L48:AL48"/>
    <mergeCell ref="AM48:AO48"/>
    <mergeCell ref="Z43:AA43"/>
    <mergeCell ref="AB43:AD43"/>
    <mergeCell ref="AE43:AF43"/>
    <mergeCell ref="AG43:AO43"/>
    <mergeCell ref="I44:K44"/>
    <mergeCell ref="L44:M44"/>
    <mergeCell ref="N44:O44"/>
    <mergeCell ref="P44:Q44"/>
    <mergeCell ref="R44:S44"/>
    <mergeCell ref="T44:U44"/>
    <mergeCell ref="I43:K43"/>
    <mergeCell ref="AB49:AD49"/>
    <mergeCell ref="AE49:AI49"/>
    <mergeCell ref="AJ49:AO49"/>
    <mergeCell ref="AB50:AD50"/>
    <mergeCell ref="AE50:AI50"/>
    <mergeCell ref="AJ50:AN50"/>
    <mergeCell ref="E52:H53"/>
    <mergeCell ref="I52:K52"/>
    <mergeCell ref="L52:O52"/>
    <mergeCell ref="P52:R52"/>
    <mergeCell ref="S52:W52"/>
    <mergeCell ref="X52:Y52"/>
    <mergeCell ref="Z52:AA52"/>
    <mergeCell ref="AB52:AD52"/>
    <mergeCell ref="AE52:AF52"/>
    <mergeCell ref="AG52:AO52"/>
    <mergeCell ref="I53:K53"/>
    <mergeCell ref="L53:M53"/>
    <mergeCell ref="N53:O53"/>
    <mergeCell ref="P53:Q53"/>
    <mergeCell ref="R53:S53"/>
    <mergeCell ref="T53:U53"/>
    <mergeCell ref="V53:W53"/>
    <mergeCell ref="X53:Y53"/>
    <mergeCell ref="Z53:AA53"/>
    <mergeCell ref="AB53:AD53"/>
    <mergeCell ref="AE53:AO53"/>
    <mergeCell ref="E54:F57"/>
    <mergeCell ref="G54:J55"/>
    <mergeCell ref="L54:O54"/>
    <mergeCell ref="Q54:U54"/>
    <mergeCell ref="AD54:AN54"/>
    <mergeCell ref="L55:AB55"/>
    <mergeCell ref="AD55:AN55"/>
    <mergeCell ref="G56:J56"/>
    <mergeCell ref="L56:AN56"/>
    <mergeCell ref="G57:J57"/>
    <mergeCell ref="L57:AL57"/>
    <mergeCell ref="AM57:AO57"/>
    <mergeCell ref="E61:AO61"/>
    <mergeCell ref="E62:I62"/>
    <mergeCell ref="J62:M62"/>
    <mergeCell ref="N62:R62"/>
    <mergeCell ref="S62:V62"/>
    <mergeCell ref="W62:AA62"/>
    <mergeCell ref="AB62:AE62"/>
    <mergeCell ref="AF62:AK62"/>
    <mergeCell ref="AL62:AO62"/>
    <mergeCell ref="E59:F59"/>
    <mergeCell ref="G59:V59"/>
    <mergeCell ref="W59:AA59"/>
    <mergeCell ref="AB58:AD58"/>
    <mergeCell ref="AE58:AI58"/>
    <mergeCell ref="AJ58:AO58"/>
    <mergeCell ref="AB59:AD59"/>
    <mergeCell ref="AE59:AI59"/>
    <mergeCell ref="AJ59:AN59"/>
    <mergeCell ref="AL70:AL71"/>
    <mergeCell ref="AM70:AN71"/>
    <mergeCell ref="AO70:AO71"/>
    <mergeCell ref="I71:L71"/>
    <mergeCell ref="N71:X71"/>
    <mergeCell ref="Y71:AA71"/>
    <mergeCell ref="AN66:AO67"/>
    <mergeCell ref="H69:L69"/>
    <mergeCell ref="M69:Q69"/>
    <mergeCell ref="E70:H71"/>
    <mergeCell ref="I70:L70"/>
    <mergeCell ref="N70:AA70"/>
    <mergeCell ref="AD70:AE71"/>
    <mergeCell ref="AF70:AH71"/>
    <mergeCell ref="AI70:AI71"/>
    <mergeCell ref="AJ70:AK71"/>
    <mergeCell ref="L73:O73"/>
    <mergeCell ref="P73:R73"/>
    <mergeCell ref="S73:W73"/>
    <mergeCell ref="X73:Y73"/>
    <mergeCell ref="V74:W74"/>
    <mergeCell ref="X74:Y74"/>
    <mergeCell ref="Z74:AA74"/>
    <mergeCell ref="AB74:AD74"/>
    <mergeCell ref="AE74:AO74"/>
    <mergeCell ref="E75:F78"/>
    <mergeCell ref="G75:J76"/>
    <mergeCell ref="L75:O75"/>
    <mergeCell ref="Q75:U75"/>
    <mergeCell ref="AD75:AN75"/>
    <mergeCell ref="L76:AB76"/>
    <mergeCell ref="AD76:AN76"/>
    <mergeCell ref="E73:H74"/>
    <mergeCell ref="G77:J77"/>
    <mergeCell ref="L77:AN77"/>
    <mergeCell ref="G78:J78"/>
    <mergeCell ref="L78:AL78"/>
    <mergeCell ref="AM78:AO78"/>
    <mergeCell ref="Z73:AA73"/>
    <mergeCell ref="AB73:AD73"/>
    <mergeCell ref="AE73:AF73"/>
    <mergeCell ref="AG73:AO73"/>
    <mergeCell ref="I74:K74"/>
    <mergeCell ref="L74:M74"/>
    <mergeCell ref="N74:O74"/>
    <mergeCell ref="P74:Q74"/>
    <mergeCell ref="R74:S74"/>
    <mergeCell ref="T74:U74"/>
    <mergeCell ref="I73:K73"/>
    <mergeCell ref="AB79:AD79"/>
    <mergeCell ref="AE79:AI79"/>
    <mergeCell ref="AJ79:AO79"/>
    <mergeCell ref="AB80:AD80"/>
    <mergeCell ref="AE80:AI80"/>
    <mergeCell ref="AJ80:AN80"/>
    <mergeCell ref="E82:H83"/>
    <mergeCell ref="I82:K82"/>
    <mergeCell ref="L82:O82"/>
    <mergeCell ref="P82:R82"/>
    <mergeCell ref="S82:W82"/>
    <mergeCell ref="X82:Y82"/>
    <mergeCell ref="Z82:AA82"/>
    <mergeCell ref="AB82:AD82"/>
    <mergeCell ref="AE82:AF82"/>
    <mergeCell ref="AG82:AO82"/>
    <mergeCell ref="I83:K83"/>
    <mergeCell ref="L83:M83"/>
    <mergeCell ref="N83:O83"/>
    <mergeCell ref="P83:Q83"/>
    <mergeCell ref="R83:S83"/>
    <mergeCell ref="T83:U83"/>
    <mergeCell ref="G80:V80"/>
    <mergeCell ref="W80:AA80"/>
    <mergeCell ref="V83:W83"/>
    <mergeCell ref="X83:Y83"/>
    <mergeCell ref="Z83:AA83"/>
    <mergeCell ref="AB83:AD83"/>
    <mergeCell ref="AE83:AO83"/>
    <mergeCell ref="E84:F87"/>
    <mergeCell ref="G84:J85"/>
    <mergeCell ref="L84:O84"/>
    <mergeCell ref="Q84:U84"/>
    <mergeCell ref="AD84:AN84"/>
    <mergeCell ref="L85:AB85"/>
    <mergeCell ref="AD85:AN85"/>
    <mergeCell ref="G86:J86"/>
    <mergeCell ref="L86:AN86"/>
    <mergeCell ref="G87:J87"/>
    <mergeCell ref="L87:AL87"/>
    <mergeCell ref="AM87:AO87"/>
    <mergeCell ref="AE88:AI88"/>
    <mergeCell ref="AJ88:AO88"/>
    <mergeCell ref="AB89:AD89"/>
    <mergeCell ref="AE89:AI89"/>
    <mergeCell ref="AJ89:AN89"/>
    <mergeCell ref="AD93:AN93"/>
    <mergeCell ref="L91:O91"/>
    <mergeCell ref="P91:R91"/>
    <mergeCell ref="S91:W91"/>
    <mergeCell ref="X91:Y91"/>
    <mergeCell ref="V92:W92"/>
    <mergeCell ref="X92:Y92"/>
    <mergeCell ref="Z92:AA92"/>
    <mergeCell ref="AB92:AD92"/>
    <mergeCell ref="AE92:AO92"/>
    <mergeCell ref="L96:AL96"/>
    <mergeCell ref="AM96:AO96"/>
    <mergeCell ref="Z91:AA91"/>
    <mergeCell ref="AB91:AD91"/>
    <mergeCell ref="AE91:AF91"/>
    <mergeCell ref="AG91:AO91"/>
    <mergeCell ref="I92:K92"/>
    <mergeCell ref="L92:M92"/>
    <mergeCell ref="N92:O92"/>
    <mergeCell ref="P92:Q92"/>
    <mergeCell ref="R92:S92"/>
    <mergeCell ref="T92:U92"/>
    <mergeCell ref="I91:K91"/>
    <mergeCell ref="AE97:AI97"/>
    <mergeCell ref="AJ97:AO97"/>
    <mergeCell ref="AB98:AD98"/>
    <mergeCell ref="AE98:AI98"/>
    <mergeCell ref="AJ98:AN98"/>
    <mergeCell ref="E100:H101"/>
    <mergeCell ref="I100:K100"/>
    <mergeCell ref="L100:O100"/>
    <mergeCell ref="P100:R100"/>
    <mergeCell ref="S100:W100"/>
    <mergeCell ref="X100:Y100"/>
    <mergeCell ref="Z100:AA100"/>
    <mergeCell ref="AB100:AD100"/>
    <mergeCell ref="AE100:AF100"/>
    <mergeCell ref="AG100:AO100"/>
    <mergeCell ref="I101:K101"/>
    <mergeCell ref="L101:M101"/>
    <mergeCell ref="N101:O101"/>
    <mergeCell ref="P101:Q101"/>
    <mergeCell ref="R101:S101"/>
    <mergeCell ref="T101:U101"/>
    <mergeCell ref="E107:F107"/>
    <mergeCell ref="G107:V107"/>
    <mergeCell ref="W107:AA107"/>
    <mergeCell ref="V101:W101"/>
    <mergeCell ref="X101:Y101"/>
    <mergeCell ref="Z101:AA101"/>
    <mergeCell ref="AB101:AD101"/>
    <mergeCell ref="AE101:AO101"/>
    <mergeCell ref="E102:F105"/>
    <mergeCell ref="G102:J103"/>
    <mergeCell ref="L102:O102"/>
    <mergeCell ref="Q102:U102"/>
    <mergeCell ref="AD102:AN102"/>
    <mergeCell ref="AB106:AD106"/>
    <mergeCell ref="AE106:AI106"/>
    <mergeCell ref="AJ106:AO106"/>
    <mergeCell ref="AB107:AD107"/>
    <mergeCell ref="AE107:AI107"/>
    <mergeCell ref="AJ107:AN107"/>
    <mergeCell ref="L103:AB103"/>
    <mergeCell ref="AD103:AN103"/>
    <mergeCell ref="G104:J104"/>
    <mergeCell ref="L104:AN104"/>
    <mergeCell ref="G105:J105"/>
    <mergeCell ref="L105:AL105"/>
    <mergeCell ref="AM105:AO105"/>
    <mergeCell ref="L109:O109"/>
    <mergeCell ref="P109:R109"/>
    <mergeCell ref="S109:W109"/>
    <mergeCell ref="X109:Y109"/>
    <mergeCell ref="V110:W110"/>
    <mergeCell ref="X110:Y110"/>
    <mergeCell ref="Z110:AA110"/>
    <mergeCell ref="AB110:AD110"/>
    <mergeCell ref="AE110:AO110"/>
    <mergeCell ref="E111:F114"/>
    <mergeCell ref="G111:J112"/>
    <mergeCell ref="L111:O111"/>
    <mergeCell ref="Q111:U111"/>
    <mergeCell ref="AD111:AN111"/>
    <mergeCell ref="L112:AB112"/>
    <mergeCell ref="AD112:AN112"/>
    <mergeCell ref="E109:H110"/>
    <mergeCell ref="G113:J113"/>
    <mergeCell ref="L113:AN113"/>
    <mergeCell ref="G114:J114"/>
    <mergeCell ref="L114:AL114"/>
    <mergeCell ref="AM114:AO114"/>
    <mergeCell ref="Z109:AA109"/>
    <mergeCell ref="AB109:AD109"/>
    <mergeCell ref="AE109:AF109"/>
    <mergeCell ref="AG109:AO109"/>
    <mergeCell ref="I110:K110"/>
    <mergeCell ref="L110:M110"/>
    <mergeCell ref="N110:O110"/>
    <mergeCell ref="P110:Q110"/>
    <mergeCell ref="R110:S110"/>
    <mergeCell ref="T110:U110"/>
    <mergeCell ref="I109:K109"/>
    <mergeCell ref="Z118:AA118"/>
    <mergeCell ref="AB118:AD118"/>
    <mergeCell ref="AE118:AF118"/>
    <mergeCell ref="AG118:AO118"/>
    <mergeCell ref="I119:K119"/>
    <mergeCell ref="L119:M119"/>
    <mergeCell ref="N119:O119"/>
    <mergeCell ref="P119:Q119"/>
    <mergeCell ref="R119:S119"/>
    <mergeCell ref="T119:U119"/>
    <mergeCell ref="E125:F125"/>
    <mergeCell ref="G125:V125"/>
    <mergeCell ref="W125:AA125"/>
    <mergeCell ref="V119:W119"/>
    <mergeCell ref="X119:Y119"/>
    <mergeCell ref="Z119:AA119"/>
    <mergeCell ref="AB119:AD119"/>
    <mergeCell ref="AE119:AO119"/>
    <mergeCell ref="E120:F123"/>
    <mergeCell ref="G120:J121"/>
    <mergeCell ref="L120:O120"/>
    <mergeCell ref="Q120:U120"/>
    <mergeCell ref="AD120:AN120"/>
    <mergeCell ref="AB124:AD124"/>
    <mergeCell ref="AE124:AI124"/>
    <mergeCell ref="AJ124:AO124"/>
    <mergeCell ref="AB125:AD125"/>
    <mergeCell ref="AE125:AI125"/>
    <mergeCell ref="AJ125:AN125"/>
    <mergeCell ref="L121:AB121"/>
    <mergeCell ref="AD121:AN121"/>
    <mergeCell ref="G122:J122"/>
    <mergeCell ref="L122:AN122"/>
    <mergeCell ref="G123:J123"/>
    <mergeCell ref="AM123:AO123"/>
    <mergeCell ref="E31:F31"/>
    <mergeCell ref="G31:V31"/>
    <mergeCell ref="W31:AA31"/>
    <mergeCell ref="E32:F32"/>
    <mergeCell ref="G32:V32"/>
    <mergeCell ref="W32:AA32"/>
    <mergeCell ref="E40:F40"/>
    <mergeCell ref="G40:V40"/>
    <mergeCell ref="W40:AA40"/>
    <mergeCell ref="E49:F49"/>
    <mergeCell ref="G49:V49"/>
    <mergeCell ref="W49:AA49"/>
    <mergeCell ref="E50:F50"/>
    <mergeCell ref="G50:V50"/>
    <mergeCell ref="W50:AA50"/>
    <mergeCell ref="E58:F58"/>
    <mergeCell ref="G58:V58"/>
    <mergeCell ref="W58:AA58"/>
    <mergeCell ref="E79:F79"/>
    <mergeCell ref="G79:V79"/>
    <mergeCell ref="W79:AA79"/>
    <mergeCell ref="E80:F80"/>
    <mergeCell ref="AB115:AD115"/>
    <mergeCell ref="E88:F88"/>
    <mergeCell ref="G88:V88"/>
    <mergeCell ref="W88:AA88"/>
    <mergeCell ref="E97:F97"/>
    <mergeCell ref="G97:V97"/>
    <mergeCell ref="W97:AA97"/>
    <mergeCell ref="E98:F98"/>
    <mergeCell ref="G98:V98"/>
    <mergeCell ref="W98:AA98"/>
    <mergeCell ref="E93:F96"/>
    <mergeCell ref="G93:J94"/>
    <mergeCell ref="L93:O93"/>
    <mergeCell ref="Q93:U93"/>
    <mergeCell ref="E89:F89"/>
    <mergeCell ref="L94:AB94"/>
    <mergeCell ref="G89:V89"/>
    <mergeCell ref="W89:AA89"/>
    <mergeCell ref="AB88:AD88"/>
    <mergeCell ref="AB97:AD97"/>
    <mergeCell ref="AD94:AN94"/>
    <mergeCell ref="E91:H92"/>
    <mergeCell ref="G95:J95"/>
    <mergeCell ref="L95:AN95"/>
    <mergeCell ref="G96:J96"/>
    <mergeCell ref="E124:F124"/>
    <mergeCell ref="G124:V124"/>
    <mergeCell ref="W124:AA124"/>
    <mergeCell ref="E106:F106"/>
    <mergeCell ref="G106:V106"/>
    <mergeCell ref="W106:AA106"/>
    <mergeCell ref="E115:F115"/>
    <mergeCell ref="G115:V115"/>
    <mergeCell ref="W115:AA115"/>
    <mergeCell ref="E116:F116"/>
    <mergeCell ref="G116:V116"/>
    <mergeCell ref="W116:AA116"/>
    <mergeCell ref="L123:AL123"/>
    <mergeCell ref="AE115:AI115"/>
    <mergeCell ref="AJ115:AO115"/>
    <mergeCell ref="AB116:AD116"/>
    <mergeCell ref="AE116:AI116"/>
    <mergeCell ref="AJ116:AN116"/>
    <mergeCell ref="E118:H119"/>
    <mergeCell ref="I118:K118"/>
    <mergeCell ref="L118:O118"/>
    <mergeCell ref="P118:R118"/>
    <mergeCell ref="S118:W118"/>
    <mergeCell ref="X118:Y118"/>
  </mergeCells>
  <phoneticPr fontId="2"/>
  <dataValidations count="4">
    <dataValidation type="list" allowBlank="1" showInputMessage="1" showErrorMessage="1" sqref="E60" xr:uid="{00000000-0002-0000-0500-000000000000}">
      <formula1>$F$128:$F$154</formula1>
    </dataValidation>
    <dataValidation type="list" allowBlank="1" showInputMessage="1" showErrorMessage="1" sqref="O23:Q23 Z118:Z119 AE118 V119 R119 N119 R110 N110 R101 N101 R92 N92 R83 N83 R74 N74 R26 N26 R35 N35 R44 N44 Z52:Z53 Z43:Z44 AE43 Z91:Z92 AE52 Z34:Z35 AE34 AE91 V44 V53 R53 Z82:Z83 N53 V23:X23 AM23:AO23 Z100:Z101 Z109:Z110 Z25:Z26 AE25 V26 AE100 Z73:Z74 AE73 AE109 V101 AE82 V83 V110 V74 V92 V35" xr:uid="{00000000-0002-0000-0500-000001000000}">
      <formula1>$AU$23:$AU$24</formula1>
    </dataValidation>
    <dataValidation imeMode="hiragana" allowBlank="1" showInputMessage="1" showErrorMessage="1" sqref="L47:AN47 Y7 L113:AN113 L29:AN29 L38:AN38 L56:AN56 L77:AN77 L86:AN86 L95:AN95 L104:AN104 L7 L122:AN122" xr:uid="{00000000-0002-0000-0500-000002000000}"/>
    <dataValidation type="list" allowBlank="1" showInputMessage="1" showErrorMessage="1" sqref="W41:AA41 W125:AA125 W107:AA107 W98:AA98 W89:AA89 W80:AA80 W116:AA116 W59:AA59 W50:AA50" xr:uid="{00000000-0002-0000-0500-000003000000}">
      <formula1>$F$3:$F$25</formula1>
    </dataValidation>
  </dataValidations>
  <hyperlinks>
    <hyperlink ref="M17" r:id="rId1" xr:uid="{00000000-0004-0000-0500-000000000000}"/>
  </hyperlinks>
  <printOptions horizontalCentered="1" verticalCentered="1"/>
  <pageMargins left="0" right="0" top="0" bottom="0" header="0.19685039370078741" footer="0.19685039370078741"/>
  <pageSetup paperSize="9" scale="80" fitToHeight="2" orientation="portrait" r:id="rId2"/>
  <rowBreaks count="1" manualBreakCount="1">
    <brk id="64" max="47"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C000000}">
          <x14:formula1>
            <xm:f>カタログギフト詳細!$B$2:$B$39</xm:f>
          </x14:formula1>
          <xm:sqref>E32:F32 E41:F41 E50:F50 E59:F59 E116:F116 E80:F80 E89:F89 E98:F98 E107:F107 E125:F125</xm:sqref>
        </x14:dataValidation>
        <x14:dataValidation type="list" allowBlank="1" showInputMessage="1" showErrorMessage="1" xr:uid="{00000000-0002-0000-0500-00000D000000}">
          <x14:formula1>
            <xm:f>カタログギフト詳細!$F$3:$F$28</xm:f>
          </x14:formula1>
          <xm:sqref>W32:AA32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G54"/>
  <sheetViews>
    <sheetView zoomScale="85" zoomScaleNormal="85" workbookViewId="0">
      <selection activeCell="G48" sqref="G48"/>
    </sheetView>
  </sheetViews>
  <sheetFormatPr defaultRowHeight="18" x14ac:dyDescent="0.45"/>
  <cols>
    <col min="3" max="3" width="78.19921875" bestFit="1" customWidth="1"/>
    <col min="6" max="6" width="14.19921875" customWidth="1"/>
    <col min="7" max="7" width="59.69921875" bestFit="1" customWidth="1"/>
  </cols>
  <sheetData>
    <row r="2" spans="2:6" x14ac:dyDescent="0.45">
      <c r="B2" t="s">
        <v>452</v>
      </c>
      <c r="C2" t="s">
        <v>453</v>
      </c>
      <c r="D2">
        <v>2926</v>
      </c>
      <c r="F2" t="s">
        <v>517</v>
      </c>
    </row>
    <row r="3" spans="2:6" x14ac:dyDescent="0.45">
      <c r="B3" t="s">
        <v>407</v>
      </c>
      <c r="C3" t="s">
        <v>454</v>
      </c>
      <c r="D3">
        <v>3443</v>
      </c>
      <c r="F3" t="s">
        <v>469</v>
      </c>
    </row>
    <row r="4" spans="2:6" x14ac:dyDescent="0.45">
      <c r="B4" t="s">
        <v>408</v>
      </c>
      <c r="C4" t="s">
        <v>455</v>
      </c>
      <c r="D4">
        <v>3971</v>
      </c>
      <c r="F4" t="s">
        <v>470</v>
      </c>
    </row>
    <row r="5" spans="2:6" x14ac:dyDescent="0.45">
      <c r="B5" t="s">
        <v>409</v>
      </c>
      <c r="C5" t="s">
        <v>456</v>
      </c>
      <c r="D5">
        <v>4488</v>
      </c>
      <c r="F5" t="s">
        <v>471</v>
      </c>
    </row>
    <row r="6" spans="2:6" x14ac:dyDescent="0.45">
      <c r="B6" t="s">
        <v>410</v>
      </c>
      <c r="C6" t="s">
        <v>457</v>
      </c>
      <c r="D6">
        <v>4752</v>
      </c>
      <c r="F6" t="s">
        <v>472</v>
      </c>
    </row>
    <row r="7" spans="2:6" x14ac:dyDescent="0.45">
      <c r="B7" t="s">
        <v>411</v>
      </c>
      <c r="C7" t="s">
        <v>458</v>
      </c>
      <c r="D7">
        <v>5742</v>
      </c>
      <c r="F7" t="s">
        <v>473</v>
      </c>
    </row>
    <row r="8" spans="2:6" x14ac:dyDescent="0.45">
      <c r="B8" t="s">
        <v>412</v>
      </c>
      <c r="C8" t="s">
        <v>459</v>
      </c>
      <c r="D8">
        <v>8217</v>
      </c>
    </row>
    <row r="9" spans="2:6" x14ac:dyDescent="0.45">
      <c r="B9" t="s">
        <v>413</v>
      </c>
      <c r="C9" t="s">
        <v>460</v>
      </c>
      <c r="D9">
        <v>10461</v>
      </c>
      <c r="F9" t="s">
        <v>518</v>
      </c>
    </row>
    <row r="10" spans="2:6" x14ac:dyDescent="0.45">
      <c r="B10" t="s">
        <v>414</v>
      </c>
      <c r="C10" t="s">
        <v>461</v>
      </c>
      <c r="D10">
        <v>15125</v>
      </c>
      <c r="F10" t="s">
        <v>474</v>
      </c>
    </row>
    <row r="11" spans="2:6" x14ac:dyDescent="0.45">
      <c r="B11" t="s">
        <v>74</v>
      </c>
      <c r="C11" t="s">
        <v>462</v>
      </c>
      <c r="D11">
        <v>19910</v>
      </c>
      <c r="F11" t="s">
        <v>475</v>
      </c>
    </row>
    <row r="12" spans="2:6" x14ac:dyDescent="0.45">
      <c r="B12" t="s">
        <v>75</v>
      </c>
      <c r="C12" t="s">
        <v>463</v>
      </c>
      <c r="D12">
        <v>24695</v>
      </c>
      <c r="F12" t="s">
        <v>477</v>
      </c>
    </row>
    <row r="13" spans="2:6" x14ac:dyDescent="0.45">
      <c r="B13" t="s">
        <v>76</v>
      </c>
      <c r="C13" t="s">
        <v>464</v>
      </c>
      <c r="D13">
        <v>28798</v>
      </c>
      <c r="F13" t="s">
        <v>478</v>
      </c>
    </row>
    <row r="14" spans="2:6" x14ac:dyDescent="0.45">
      <c r="B14" t="s">
        <v>77</v>
      </c>
      <c r="C14" t="s">
        <v>465</v>
      </c>
      <c r="D14">
        <v>47498</v>
      </c>
      <c r="F14" t="s">
        <v>479</v>
      </c>
    </row>
    <row r="15" spans="2:6" x14ac:dyDescent="0.45">
      <c r="B15" t="s">
        <v>78</v>
      </c>
      <c r="C15" t="s">
        <v>466</v>
      </c>
      <c r="D15">
        <v>94248</v>
      </c>
    </row>
    <row r="16" spans="2:6" x14ac:dyDescent="0.45">
      <c r="B16" t="s">
        <v>415</v>
      </c>
      <c r="C16" t="s">
        <v>491</v>
      </c>
      <c r="D16">
        <v>3663</v>
      </c>
      <c r="F16" t="s">
        <v>519</v>
      </c>
    </row>
    <row r="17" spans="2:6" x14ac:dyDescent="0.45">
      <c r="B17" t="s">
        <v>416</v>
      </c>
      <c r="C17" t="s">
        <v>492</v>
      </c>
      <c r="D17">
        <v>4180</v>
      </c>
      <c r="F17" t="s">
        <v>481</v>
      </c>
    </row>
    <row r="18" spans="2:6" x14ac:dyDescent="0.45">
      <c r="B18" t="s">
        <v>417</v>
      </c>
      <c r="C18" t="s">
        <v>493</v>
      </c>
      <c r="D18">
        <v>4708</v>
      </c>
      <c r="F18" t="s">
        <v>482</v>
      </c>
    </row>
    <row r="19" spans="2:6" x14ac:dyDescent="0.45">
      <c r="B19" t="s">
        <v>418</v>
      </c>
      <c r="C19" t="s">
        <v>494</v>
      </c>
      <c r="D19">
        <v>4950</v>
      </c>
      <c r="F19" t="s">
        <v>483</v>
      </c>
    </row>
    <row r="20" spans="2:6" x14ac:dyDescent="0.45">
      <c r="B20" t="s">
        <v>419</v>
      </c>
      <c r="C20" t="s">
        <v>495</v>
      </c>
      <c r="D20">
        <v>5940</v>
      </c>
      <c r="F20" t="s">
        <v>484</v>
      </c>
    </row>
    <row r="21" spans="2:6" x14ac:dyDescent="0.45">
      <c r="B21" t="s">
        <v>420</v>
      </c>
      <c r="C21" t="s">
        <v>496</v>
      </c>
      <c r="D21">
        <v>8910</v>
      </c>
      <c r="F21" t="s">
        <v>485</v>
      </c>
    </row>
    <row r="22" spans="2:6" x14ac:dyDescent="0.45">
      <c r="B22" t="s">
        <v>421</v>
      </c>
      <c r="C22" t="s">
        <v>497</v>
      </c>
      <c r="D22">
        <v>10285</v>
      </c>
    </row>
    <row r="23" spans="2:6" x14ac:dyDescent="0.45">
      <c r="B23" t="s">
        <v>422</v>
      </c>
      <c r="C23" t="s">
        <v>498</v>
      </c>
      <c r="D23">
        <v>3454</v>
      </c>
      <c r="F23" t="s">
        <v>520</v>
      </c>
    </row>
    <row r="24" spans="2:6" x14ac:dyDescent="0.45">
      <c r="B24" t="s">
        <v>423</v>
      </c>
      <c r="C24" t="s">
        <v>499</v>
      </c>
      <c r="D24">
        <v>3971</v>
      </c>
      <c r="F24" t="s">
        <v>486</v>
      </c>
    </row>
    <row r="25" spans="2:6" x14ac:dyDescent="0.45">
      <c r="B25" t="s">
        <v>424</v>
      </c>
      <c r="C25" t="s">
        <v>500</v>
      </c>
      <c r="D25">
        <v>4499</v>
      </c>
      <c r="F25" t="s">
        <v>487</v>
      </c>
    </row>
    <row r="26" spans="2:6" x14ac:dyDescent="0.45">
      <c r="B26" t="s">
        <v>425</v>
      </c>
      <c r="C26" t="s">
        <v>501</v>
      </c>
      <c r="D26">
        <v>4752</v>
      </c>
      <c r="F26" t="s">
        <v>488</v>
      </c>
    </row>
    <row r="27" spans="2:6" x14ac:dyDescent="0.45">
      <c r="B27" t="s">
        <v>426</v>
      </c>
      <c r="C27" t="s">
        <v>502</v>
      </c>
      <c r="D27">
        <v>5742</v>
      </c>
      <c r="F27" t="s">
        <v>489</v>
      </c>
    </row>
    <row r="28" spans="2:6" x14ac:dyDescent="0.45">
      <c r="B28" t="s">
        <v>427</v>
      </c>
      <c r="C28" t="s">
        <v>503</v>
      </c>
      <c r="D28">
        <v>8712</v>
      </c>
      <c r="F28" t="s">
        <v>490</v>
      </c>
    </row>
    <row r="29" spans="2:6" x14ac:dyDescent="0.45">
      <c r="B29" t="s">
        <v>428</v>
      </c>
      <c r="C29" t="s">
        <v>504</v>
      </c>
      <c r="D29">
        <v>10461</v>
      </c>
    </row>
    <row r="30" spans="2:6" x14ac:dyDescent="0.45">
      <c r="B30" t="s">
        <v>429</v>
      </c>
      <c r="C30" t="s">
        <v>505</v>
      </c>
      <c r="D30">
        <v>3454</v>
      </c>
    </row>
    <row r="31" spans="2:6" x14ac:dyDescent="0.45">
      <c r="B31" t="s">
        <v>430</v>
      </c>
      <c r="C31" t="s">
        <v>506</v>
      </c>
      <c r="D31">
        <v>3971</v>
      </c>
    </row>
    <row r="32" spans="2:6" x14ac:dyDescent="0.45">
      <c r="B32" t="s">
        <v>431</v>
      </c>
      <c r="C32" t="s">
        <v>507</v>
      </c>
      <c r="D32">
        <v>4499</v>
      </c>
    </row>
    <row r="33" spans="2:7" x14ac:dyDescent="0.45">
      <c r="B33" t="s">
        <v>432</v>
      </c>
      <c r="C33" t="s">
        <v>508</v>
      </c>
      <c r="D33">
        <v>4752</v>
      </c>
    </row>
    <row r="34" spans="2:7" x14ac:dyDescent="0.45">
      <c r="B34" t="s">
        <v>433</v>
      </c>
      <c r="C34" t="s">
        <v>509</v>
      </c>
      <c r="D34">
        <v>5742</v>
      </c>
    </row>
    <row r="35" spans="2:7" x14ac:dyDescent="0.45">
      <c r="B35" t="s">
        <v>434</v>
      </c>
      <c r="C35" t="s">
        <v>510</v>
      </c>
      <c r="D35">
        <v>3454</v>
      </c>
    </row>
    <row r="36" spans="2:7" x14ac:dyDescent="0.45">
      <c r="B36" t="s">
        <v>435</v>
      </c>
      <c r="C36" t="s">
        <v>511</v>
      </c>
      <c r="D36">
        <v>3971</v>
      </c>
    </row>
    <row r="37" spans="2:7" x14ac:dyDescent="0.45">
      <c r="B37" t="s">
        <v>436</v>
      </c>
      <c r="C37" t="s">
        <v>512</v>
      </c>
      <c r="D37">
        <v>4499</v>
      </c>
    </row>
    <row r="38" spans="2:7" x14ac:dyDescent="0.45">
      <c r="B38" t="s">
        <v>437</v>
      </c>
      <c r="C38" t="s">
        <v>513</v>
      </c>
      <c r="D38">
        <v>4752</v>
      </c>
    </row>
    <row r="39" spans="2:7" x14ac:dyDescent="0.45">
      <c r="B39" t="s">
        <v>438</v>
      </c>
      <c r="C39" t="s">
        <v>514</v>
      </c>
      <c r="D39">
        <v>5742</v>
      </c>
    </row>
    <row r="40" spans="2:7" x14ac:dyDescent="0.45">
      <c r="B40" t="s">
        <v>439</v>
      </c>
      <c r="C40" t="s">
        <v>639</v>
      </c>
      <c r="D40">
        <v>2926</v>
      </c>
      <c r="F40" s="199"/>
      <c r="G40" s="198"/>
    </row>
    <row r="41" spans="2:7" x14ac:dyDescent="0.45">
      <c r="B41" t="s">
        <v>440</v>
      </c>
      <c r="C41" t="s">
        <v>640</v>
      </c>
      <c r="D41">
        <v>3971</v>
      </c>
      <c r="F41" s="198"/>
      <c r="G41" s="198"/>
    </row>
    <row r="42" spans="2:7" x14ac:dyDescent="0.45">
      <c r="B42" t="s">
        <v>441</v>
      </c>
      <c r="C42" t="s">
        <v>641</v>
      </c>
      <c r="D42">
        <v>4488</v>
      </c>
      <c r="F42" s="198"/>
      <c r="G42" s="198"/>
    </row>
    <row r="43" spans="2:7" x14ac:dyDescent="0.45">
      <c r="B43" t="s">
        <v>442</v>
      </c>
      <c r="C43" t="s">
        <v>642</v>
      </c>
      <c r="D43">
        <v>4752</v>
      </c>
      <c r="F43" s="198"/>
      <c r="G43" s="198"/>
    </row>
    <row r="44" spans="2:7" x14ac:dyDescent="0.45">
      <c r="B44" t="s">
        <v>443</v>
      </c>
      <c r="C44" t="s">
        <v>643</v>
      </c>
      <c r="D44">
        <v>5742</v>
      </c>
      <c r="F44" s="198"/>
      <c r="G44" s="198"/>
    </row>
    <row r="45" spans="2:7" x14ac:dyDescent="0.45">
      <c r="B45" t="s">
        <v>444</v>
      </c>
      <c r="C45" t="s">
        <v>644</v>
      </c>
      <c r="D45">
        <v>6732</v>
      </c>
      <c r="F45" s="198"/>
      <c r="G45" s="198"/>
    </row>
    <row r="46" spans="2:7" x14ac:dyDescent="0.45">
      <c r="B46" t="s">
        <v>445</v>
      </c>
      <c r="C46" t="s">
        <v>645</v>
      </c>
      <c r="D46">
        <v>7722</v>
      </c>
      <c r="F46" s="198"/>
      <c r="G46" s="198"/>
    </row>
    <row r="47" spans="2:7" x14ac:dyDescent="0.45">
      <c r="B47" t="s">
        <v>446</v>
      </c>
      <c r="C47" t="s">
        <v>646</v>
      </c>
      <c r="D47">
        <v>8712</v>
      </c>
      <c r="F47" s="198"/>
      <c r="G47" s="198"/>
    </row>
    <row r="48" spans="2:7" x14ac:dyDescent="0.45">
      <c r="B48" t="s">
        <v>447</v>
      </c>
      <c r="C48" t="s">
        <v>647</v>
      </c>
      <c r="D48">
        <v>10098</v>
      </c>
      <c r="F48" s="198"/>
      <c r="G48" s="198"/>
    </row>
    <row r="49" spans="2:7" x14ac:dyDescent="0.45">
      <c r="B49" t="s">
        <v>448</v>
      </c>
      <c r="C49" t="s">
        <v>648</v>
      </c>
      <c r="D49">
        <v>11968</v>
      </c>
      <c r="F49" s="198"/>
      <c r="G49" s="198"/>
    </row>
    <row r="50" spans="2:7" x14ac:dyDescent="0.45">
      <c r="B50" t="s">
        <v>449</v>
      </c>
      <c r="C50" t="s">
        <v>649</v>
      </c>
      <c r="D50">
        <v>14773</v>
      </c>
      <c r="F50" s="198"/>
      <c r="G50" s="198"/>
    </row>
    <row r="51" spans="2:7" x14ac:dyDescent="0.45">
      <c r="B51" t="s">
        <v>450</v>
      </c>
      <c r="C51" t="s">
        <v>650</v>
      </c>
      <c r="D51">
        <v>19448</v>
      </c>
      <c r="F51" s="198"/>
      <c r="G51" s="198"/>
    </row>
    <row r="52" spans="2:7" x14ac:dyDescent="0.45">
      <c r="B52" t="s">
        <v>636</v>
      </c>
      <c r="C52" t="s">
        <v>651</v>
      </c>
      <c r="D52">
        <v>24123</v>
      </c>
      <c r="F52" s="198"/>
      <c r="G52" s="198"/>
    </row>
    <row r="53" spans="2:7" x14ac:dyDescent="0.45">
      <c r="B53" t="s">
        <v>637</v>
      </c>
      <c r="C53" t="s">
        <v>652</v>
      </c>
      <c r="D53">
        <v>28798</v>
      </c>
      <c r="F53" s="198"/>
      <c r="G53" s="198"/>
    </row>
    <row r="54" spans="2:7" x14ac:dyDescent="0.45">
      <c r="B54" t="s">
        <v>638</v>
      </c>
      <c r="C54" t="s">
        <v>653</v>
      </c>
      <c r="D54">
        <v>47498</v>
      </c>
      <c r="F54" s="197"/>
      <c r="G54" s="198"/>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BASE</vt:lpstr>
      <vt:lpstr>商品注文書</vt:lpstr>
      <vt:lpstr>Sheet1</vt:lpstr>
      <vt:lpstr>商品注文書 (記入例)</vt:lpstr>
      <vt:lpstr>カタログギフト注文書</vt:lpstr>
      <vt:lpstr>カタログギフト注文書 (記入例) </vt:lpstr>
      <vt:lpstr>カタログギフト詳細</vt:lpstr>
      <vt:lpstr>BASE!Print_Area</vt:lpstr>
      <vt:lpstr>カタログギフト注文書!Print_Area</vt:lpstr>
      <vt:lpstr>'カタログギフト注文書 (記入例) '!Print_Area</vt:lpstr>
      <vt:lpstr>商品注文書!Print_Area</vt:lpstr>
      <vt:lpstr>'商品注文書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浅見恵介</dc:creator>
  <cp:lastModifiedBy>浅見恵介</cp:lastModifiedBy>
  <cp:lastPrinted>2022-11-01T09:57:04Z</cp:lastPrinted>
  <dcterms:created xsi:type="dcterms:W3CDTF">2020-10-28T02:06:53Z</dcterms:created>
  <dcterms:modified xsi:type="dcterms:W3CDTF">2025-01-17T09:29:19Z</dcterms:modified>
</cp:coreProperties>
</file>